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PB\Documents\EMILIYA\OFFERS TO CUSTOMERS\"/>
    </mc:Choice>
  </mc:AlternateContent>
  <xr:revisionPtr revIDLastSave="0" documentId="8_{773033C0-D47E-42DE-9D41-836198D610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" sheetId="6" r:id="rId1"/>
    <sheet name="Product details" sheetId="1" r:id="rId2"/>
    <sheet name="Split Size" sheetId="5" r:id="rId3"/>
    <sheet name="Photos" sheetId="2" r:id="rId4"/>
  </sheets>
  <definedNames>
    <definedName name="_xlnm._FilterDatabase" localSheetId="3" hidden="1">Photos!$A$1:$F$38</definedName>
    <definedName name="_xlnm._FilterDatabase" localSheetId="1" hidden="1">'Product details'!$A$1:$O$177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J3" i="1"/>
  <c r="J2" i="1"/>
  <c r="B12" i="6" l="1"/>
  <c r="B15" i="6" s="1"/>
  <c r="B11" i="6"/>
  <c r="B16" i="6" l="1"/>
  <c r="B13" i="6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2" i="2"/>
  <c r="J177" i="1"/>
  <c r="J176" i="1"/>
  <c r="J175" i="1"/>
  <c r="J8" i="1"/>
  <c r="J173" i="1"/>
  <c r="J172" i="1"/>
  <c r="J171" i="1"/>
  <c r="J170" i="1"/>
  <c r="J169" i="1"/>
  <c r="J168" i="1"/>
  <c r="J167" i="1"/>
  <c r="J166" i="1"/>
  <c r="J56" i="1"/>
  <c r="J17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2" i="1"/>
  <c r="J144" i="1"/>
  <c r="J165" i="1"/>
  <c r="J93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70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116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145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143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164" i="1"/>
  <c r="J41" i="1"/>
  <c r="J40" i="1"/>
  <c r="J39" i="1"/>
  <c r="J38" i="1"/>
  <c r="J37" i="1"/>
  <c r="J42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6" i="1"/>
  <c r="J7" i="1"/>
  <c r="J6" i="1"/>
  <c r="J5" i="1"/>
  <c r="J4" i="1"/>
</calcChain>
</file>

<file path=xl/sharedStrings.xml><?xml version="1.0" encoding="utf-8"?>
<sst xmlns="http://schemas.openxmlformats.org/spreadsheetml/2006/main" count="1562" uniqueCount="253">
  <si>
    <t>Brand</t>
  </si>
  <si>
    <t>Style code</t>
  </si>
  <si>
    <t>Name</t>
  </si>
  <si>
    <t>EAN</t>
  </si>
  <si>
    <t>Gender</t>
  </si>
  <si>
    <t>Category</t>
  </si>
  <si>
    <t>Size</t>
  </si>
  <si>
    <t>QTY</t>
  </si>
  <si>
    <t>RRP</t>
  </si>
  <si>
    <t>Total RRP</t>
  </si>
  <si>
    <t>Year</t>
  </si>
  <si>
    <t>Season</t>
  </si>
  <si>
    <t>HS-Code</t>
  </si>
  <si>
    <t>Composition</t>
  </si>
  <si>
    <t>Country of origin</t>
  </si>
  <si>
    <t>Mason Garments</t>
  </si>
  <si>
    <t>TIA SUEDE GREEN (PS-1C)</t>
  </si>
  <si>
    <t>8720135523060</t>
  </si>
  <si>
    <t>Unisex</t>
  </si>
  <si>
    <t>Sneakers</t>
  </si>
  <si>
    <t>FW</t>
  </si>
  <si>
    <t>Suede</t>
  </si>
  <si>
    <t>TIA SUEDE BEIGE / BLACK (PS-4D)</t>
  </si>
  <si>
    <t>8720135528621</t>
  </si>
  <si>
    <t>SS</t>
  </si>
  <si>
    <t>TIA SUEDE / LEATHER - BEIGE / WHITE (PS-6D)</t>
  </si>
  <si>
    <t>8720135529932</t>
  </si>
  <si>
    <t>Suede / Leather</t>
  </si>
  <si>
    <t>ASTRO MULTI</t>
  </si>
  <si>
    <t>8720135568535</t>
  </si>
  <si>
    <t>Men</t>
  </si>
  <si>
    <t>Leather</t>
  </si>
  <si>
    <t>Italy</t>
  </si>
  <si>
    <t>TIA WHITE/LAMB</t>
  </si>
  <si>
    <t>8720626119000</t>
  </si>
  <si>
    <t>Women</t>
  </si>
  <si>
    <t>NOS</t>
  </si>
  <si>
    <t>HS-640339</t>
  </si>
  <si>
    <t>ROMA SUEDE NAVY/BLACK/BEIGE</t>
  </si>
  <si>
    <t>8720626101395</t>
  </si>
  <si>
    <t>TIA SUEDE BLACK/NAVY (PS-5E-F)</t>
  </si>
  <si>
    <t>8720135553975</t>
  </si>
  <si>
    <t>TIA SUEDE / LEATHER GREEN (PS-3C)</t>
  </si>
  <si>
    <t>8720135521967</t>
  </si>
  <si>
    <t>Suede / Smooth Leather</t>
  </si>
  <si>
    <t>TIA SUEDE NAVY (PS-3G-F)</t>
  </si>
  <si>
    <t>8720135553739</t>
  </si>
  <si>
    <t>TIA SUEDE BROWN (PS-1E)</t>
  </si>
  <si>
    <t>8720135522957</t>
  </si>
  <si>
    <t>8720135553746</t>
  </si>
  <si>
    <t>TIA WHITE/BOULEVARD</t>
  </si>
  <si>
    <t>8720626119109</t>
  </si>
  <si>
    <t>ROMA CORTEX / WHITE</t>
  </si>
  <si>
    <t>8720626118775</t>
  </si>
  <si>
    <t>TIA SUEDE / LEATHER - BLUE / BLACK (PS-3D)</t>
  </si>
  <si>
    <t>8720135529215</t>
  </si>
  <si>
    <t>ROMA SUEDE BROWN/BLACK</t>
  </si>
  <si>
    <t>8720135582845</t>
  </si>
  <si>
    <t xml:space="preserve">Suede Br/  Br/ </t>
  </si>
  <si>
    <t>ROMA LAMB</t>
  </si>
  <si>
    <t>8720626118669</t>
  </si>
  <si>
    <t>8720135568511</t>
  </si>
  <si>
    <t>ROMA SUEDE GREY/BLACK</t>
  </si>
  <si>
    <t>8720626101289</t>
  </si>
  <si>
    <t>TIA SUEDE BLACK/NAVY</t>
  </si>
  <si>
    <t>8720626101500</t>
  </si>
  <si>
    <t>8720626118782</t>
  </si>
  <si>
    <t>TIA SUEDE BLACK / GREEN (PS-5B)</t>
  </si>
  <si>
    <t>8720135528867</t>
  </si>
  <si>
    <t>TIA SUEDE BLACK/BROWN</t>
  </si>
  <si>
    <t>8720135582296</t>
  </si>
  <si>
    <t>TIA SUEDE / LEATHER - BROWN / WHITE (PS-6A)</t>
  </si>
  <si>
    <t>8720135529604</t>
  </si>
  <si>
    <t>8720135582852</t>
  </si>
  <si>
    <t>TIA SUEDE / LEATHER WHITE/GREY</t>
  </si>
  <si>
    <t>8720626101067</t>
  </si>
  <si>
    <t>TIA SUEDE BLACK/TAUPE</t>
  </si>
  <si>
    <t>8720626101173</t>
  </si>
  <si>
    <t>8720626101074</t>
  </si>
  <si>
    <t>8720626118799</t>
  </si>
  <si>
    <t>CAPRI MULTI</t>
  </si>
  <si>
    <t>8720135551032</t>
  </si>
  <si>
    <t>HS-640360</t>
  </si>
  <si>
    <t>8720135521950</t>
  </si>
  <si>
    <t>8720626101302</t>
  </si>
  <si>
    <t>8720135521943</t>
  </si>
  <si>
    <t>8720626119017</t>
  </si>
  <si>
    <t>8720135529949</t>
  </si>
  <si>
    <t>8720626101333</t>
  </si>
  <si>
    <t>TIA SUEDE BLUE (PS-1A)</t>
  </si>
  <si>
    <t>8720135522407</t>
  </si>
  <si>
    <t>TIA SUEDE BLACK/GREY</t>
  </si>
  <si>
    <t>8720626100954</t>
  </si>
  <si>
    <t>TIA SUEDE / LEATHER GREY/WHITE GREY/WHITE</t>
  </si>
  <si>
    <t>8720135554828</t>
  </si>
  <si>
    <t>8720626119086</t>
  </si>
  <si>
    <t>ROMA SUEDE BLACK/GREY</t>
  </si>
  <si>
    <t>8720135582739</t>
  </si>
  <si>
    <t>TIA SUEDE / LEATHER - BLACK / WHITE (PS-6E)</t>
  </si>
  <si>
    <t>8720135530051</t>
  </si>
  <si>
    <t>TIA SUEDE GREY</t>
  </si>
  <si>
    <t>8720135554095</t>
  </si>
  <si>
    <t>8720135529239</t>
  </si>
  <si>
    <t>8720626118805</t>
  </si>
  <si>
    <t>TIA SUEDE / LEATHER WHITE/GREY (PS-7A)</t>
  </si>
  <si>
    <t>8720135554743</t>
  </si>
  <si>
    <t>8720626119123</t>
  </si>
  <si>
    <t>8720135522384</t>
  </si>
  <si>
    <t>8720626119147</t>
  </si>
  <si>
    <t>8720626119154</t>
  </si>
  <si>
    <t>8720135530082</t>
  </si>
  <si>
    <t>8720626119161</t>
  </si>
  <si>
    <t>8720626101456</t>
  </si>
  <si>
    <t>8720626101418</t>
  </si>
  <si>
    <t>8720135582302</t>
  </si>
  <si>
    <t>8720135582319</t>
  </si>
  <si>
    <t>8720135529611</t>
  </si>
  <si>
    <t>8720626118812</t>
  </si>
  <si>
    <t>8720135523053</t>
  </si>
  <si>
    <t>8720135582777</t>
  </si>
  <si>
    <t>8720135554101</t>
  </si>
  <si>
    <t>TIA SUEDE / LEATHER MIDDLE GREY (PS-3H)</t>
  </si>
  <si>
    <t>8720135554859</t>
  </si>
  <si>
    <t>8720626118829</t>
  </si>
  <si>
    <t>8720626118836</t>
  </si>
  <si>
    <t>8720626101180</t>
  </si>
  <si>
    <t>8720135554835</t>
  </si>
  <si>
    <t>8720135528850</t>
  </si>
  <si>
    <t>8720626119079</t>
  </si>
  <si>
    <t>8720135582784</t>
  </si>
  <si>
    <t>8720135582746</t>
  </si>
  <si>
    <t>8720626101449</t>
  </si>
  <si>
    <t>8720626119178</t>
  </si>
  <si>
    <t>8720135523046</t>
  </si>
  <si>
    <t>8720135529628</t>
  </si>
  <si>
    <t>8720135529970</t>
  </si>
  <si>
    <t>8720135529635</t>
  </si>
  <si>
    <t>8720135522377</t>
  </si>
  <si>
    <t>TIA SUEDE / LEATHER - BEIGE / BLACK (PS-3E)</t>
  </si>
  <si>
    <t>8720135529338</t>
  </si>
  <si>
    <t>8720135553982</t>
  </si>
  <si>
    <t>TIA SUEDE / LEATHER - GREEN / WHITE (PS-6B)</t>
  </si>
  <si>
    <t>8720135529734</t>
  </si>
  <si>
    <t>8720135529345</t>
  </si>
  <si>
    <t>8720135582753</t>
  </si>
  <si>
    <t>8720135530068</t>
  </si>
  <si>
    <t>8720135528874</t>
  </si>
  <si>
    <t>8720135554842</t>
  </si>
  <si>
    <t>8720135529987</t>
  </si>
  <si>
    <t>8720135529352</t>
  </si>
  <si>
    <t>8720626101517</t>
  </si>
  <si>
    <t>8720135568498</t>
  </si>
  <si>
    <t>8720135554866</t>
  </si>
  <si>
    <t>8720626119055</t>
  </si>
  <si>
    <t>8720135554736</t>
  </si>
  <si>
    <t>8720626119185</t>
  </si>
  <si>
    <t>8720135582869</t>
  </si>
  <si>
    <t>8720626118843</t>
  </si>
  <si>
    <t>8720626118850</t>
  </si>
  <si>
    <t>8720626118676</t>
  </si>
  <si>
    <t>8720135523039</t>
  </si>
  <si>
    <t>8720135551056</t>
  </si>
  <si>
    <t>8720135522940</t>
  </si>
  <si>
    <t>8720135529994</t>
  </si>
  <si>
    <t>8720626100961</t>
  </si>
  <si>
    <t>8720135553753</t>
  </si>
  <si>
    <t>8720135529697</t>
  </si>
  <si>
    <t>8720135582876</t>
  </si>
  <si>
    <t>8720135554811</t>
  </si>
  <si>
    <t>8720135554873</t>
  </si>
  <si>
    <t>ROMA SUEDE / LEATHER WHITE/NAVY</t>
  </si>
  <si>
    <t>8720135582623</t>
  </si>
  <si>
    <t xml:space="preserve">Suede / Leather Br/  Br/ </t>
  </si>
  <si>
    <t>8720135553760</t>
  </si>
  <si>
    <t>8720135529642</t>
  </si>
  <si>
    <t>8720135523022</t>
  </si>
  <si>
    <t>8720135553999</t>
  </si>
  <si>
    <t>8720135521936</t>
  </si>
  <si>
    <t>8720626119031</t>
  </si>
  <si>
    <t>8720135554118</t>
  </si>
  <si>
    <t>8720626118683</t>
  </si>
  <si>
    <t>8720626118690</t>
  </si>
  <si>
    <t>8720135528638</t>
  </si>
  <si>
    <t>8720135582630</t>
  </si>
  <si>
    <t>8720135528652</t>
  </si>
  <si>
    <t>8720626119192</t>
  </si>
  <si>
    <t>8720135554750</t>
  </si>
  <si>
    <t>8720135551025</t>
  </si>
  <si>
    <t>8720135530006</t>
  </si>
  <si>
    <t>8720135528676</t>
  </si>
  <si>
    <t>8720135582326</t>
  </si>
  <si>
    <t>8720626118706</t>
  </si>
  <si>
    <t>8720626101296</t>
  </si>
  <si>
    <t>8720626118713</t>
  </si>
  <si>
    <t>8720626101081</t>
  </si>
  <si>
    <t>8720626101531</t>
  </si>
  <si>
    <t>8720626101340</t>
  </si>
  <si>
    <t>8720135582760</t>
  </si>
  <si>
    <t>8720626101326</t>
  </si>
  <si>
    <t>8720626101432</t>
  </si>
  <si>
    <t>8720626118867</t>
  </si>
  <si>
    <t>8720626119208</t>
  </si>
  <si>
    <t>8720626101197</t>
  </si>
  <si>
    <t>8720135582647</t>
  </si>
  <si>
    <t>8720626119048</t>
  </si>
  <si>
    <t>8720626101425</t>
  </si>
  <si>
    <t>8720135529710</t>
  </si>
  <si>
    <t>8720626119062</t>
  </si>
  <si>
    <t>8720135522933</t>
  </si>
  <si>
    <t>8720135521929</t>
  </si>
  <si>
    <t>8720135522360</t>
  </si>
  <si>
    <t>8720135530099</t>
  </si>
  <si>
    <t>8720135530013</t>
  </si>
  <si>
    <t>8720135554903</t>
  </si>
  <si>
    <t>8720135529659</t>
  </si>
  <si>
    <t>8720135529222</t>
  </si>
  <si>
    <t>8720135522926</t>
  </si>
  <si>
    <t>8720626101524</t>
  </si>
  <si>
    <t>8720135529666</t>
  </si>
  <si>
    <t>8720135529673</t>
  </si>
  <si>
    <t>8720135528898</t>
  </si>
  <si>
    <t>8720135554002</t>
  </si>
  <si>
    <t>8720135521912</t>
  </si>
  <si>
    <t>8720626118720</t>
  </si>
  <si>
    <t>8720626101098</t>
  </si>
  <si>
    <t>8720626118737</t>
  </si>
  <si>
    <t>8720626119093</t>
  </si>
  <si>
    <t>8720626101401</t>
  </si>
  <si>
    <t>8720626101203</t>
  </si>
  <si>
    <t>8720626118744</t>
  </si>
  <si>
    <t>8720135554125</t>
  </si>
  <si>
    <t>8720135582791</t>
  </si>
  <si>
    <t>8720626118751</t>
  </si>
  <si>
    <t>8720626100978</t>
  </si>
  <si>
    <t>8720626118874</t>
  </si>
  <si>
    <t>8720626118768</t>
  </si>
  <si>
    <t>8720626118997</t>
  </si>
  <si>
    <t>8720135568504</t>
  </si>
  <si>
    <t>8720626101319</t>
  </si>
  <si>
    <t>8720626100985</t>
  </si>
  <si>
    <t>Photos</t>
  </si>
  <si>
    <t>Row Labels</t>
  </si>
  <si>
    <t>Grand Total</t>
  </si>
  <si>
    <t>Column Labels</t>
  </si>
  <si>
    <t>Sum of QTY</t>
  </si>
  <si>
    <t>Total Pieces</t>
  </si>
  <si>
    <t>RRP per unit</t>
  </si>
  <si>
    <t>Discount from RRP</t>
  </si>
  <si>
    <t>Total Wholesale Price</t>
  </si>
  <si>
    <t>PB Price per unit</t>
  </si>
  <si>
    <t>Sum of Total RRP</t>
  </si>
  <si>
    <t>8720135554705</t>
  </si>
  <si>
    <t>8720135554712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</si>
</sst>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 * #,##0.00_)\ [$€-1]_ ;_ * \(#,##0.00\)\ [$€-1]_ ;_ * &quot;-&quot;??_)\ [$€-1]_ ;_ @_ "/>
  </numFmts>
  <fonts count="8" x14ac:knownFonts="1">
    <font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1" fillId="2" borderId="1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3" fillId="3" borderId="0" xfId="1" applyFont="1"/>
    <xf numFmtId="49" fontId="3" fillId="3" borderId="0" xfId="1" applyNumberFormat="1" applyFont="1"/>
    <xf numFmtId="165" fontId="3" fillId="3" borderId="0" xfId="1" applyNumberFormat="1" applyFont="1"/>
    <xf numFmtId="0" fontId="4" fillId="4" borderId="0" xfId="0" applyFont="1" applyFill="1"/>
    <xf numFmtId="0" fontId="3" fillId="0" borderId="0" xfId="0" applyFont="1"/>
    <xf numFmtId="49" fontId="3" fillId="0" borderId="0" xfId="0" applyNumberFormat="1" applyFont="1"/>
    <xf numFmtId="165" fontId="3" fillId="0" borderId="0" xfId="0" applyNumberFormat="1" applyFont="1"/>
    <xf numFmtId="0" fontId="4" fillId="0" borderId="0" xfId="0" applyFont="1"/>
    <xf numFmtId="165" fontId="4" fillId="4" borderId="0" xfId="0" applyNumberFormat="1" applyFont="1" applyFill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3" fillId="3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5" fillId="2" borderId="2" xfId="2" applyFont="1" applyBorder="1"/>
    <xf numFmtId="0" fontId="6" fillId="5" borderId="2" xfId="3" applyFont="1" applyFill="1" applyBorder="1"/>
    <xf numFmtId="0" fontId="1" fillId="5" borderId="2" xfId="3" applyFill="1" applyBorder="1"/>
    <xf numFmtId="165" fontId="0" fillId="5" borderId="2" xfId="4" applyNumberFormat="1" applyFont="1" applyFill="1" applyBorder="1"/>
    <xf numFmtId="10" fontId="0" fillId="5" borderId="2" xfId="5" applyNumberFormat="1" applyFont="1" applyFill="1" applyBorder="1"/>
    <xf numFmtId="165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/>
    <xf numFmtId="165" fontId="0" fillId="0" borderId="0" xfId="0" applyNumberFormat="1" applyAlignment="1">
      <alignment horizontal="center" vertical="center"/>
    </xf>
    <xf numFmtId="165" fontId="0" fillId="4" borderId="0" xfId="0" applyNumberFormat="1" applyFill="1" applyAlignment="1">
      <alignment horizontal="center" vertical="center"/>
    </xf>
  </cellXfs>
  <cellStyles count="6">
    <cellStyle name="20% - Accent1" xfId="1" builtinId="30"/>
    <cellStyle name="Currency 2" xfId="4" xr:uid="{00000000-0005-0000-0000-000001000000}"/>
    <cellStyle name="Normal" xfId="0" builtinId="0"/>
    <cellStyle name="Normal 2" xfId="3" xr:uid="{00000000-0005-0000-0000-000003000000}"/>
    <cellStyle name="Note 2" xfId="2" xr:uid="{00000000-0005-0000-0000-000004000000}"/>
    <cellStyle name="Percent 2" xfId="5" xr:uid="{00000000-0005-0000-0000-000005000000}"/>
  </cellStyles>
  <dxfs count="7">
    <dxf>
      <font>
        <color theme="0"/>
      </font>
    </dxf>
    <dxf>
      <font>
        <color theme="0"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_ * #,##0.00_)\ [$€-1]_ ;_ * \(#,##0.00\)\ [$€-1]_ ;_ * &quot;-&quot;??_)\ [$€-1]_ ;_ @_ "/>
    </dxf>
    <dxf>
      <numFmt numFmtId="165" formatCode="_ * #,##0.00_)\ [$€-1]_ ;_ * \(#,##0.00\)\ [$€-1]_ ;_ * &quot;-&quot;??_)\ [$€-1]_ ;_ @_ "/>
    </dxf>
    <dxf>
      <numFmt numFmtId="165" formatCode="_ * #,##0.00_)\ [$€-1]_ ;_ * \(#,##0.00\)\ [$€-1]_ ;_ * &quot;-&quot;??_)\ [$€-1]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jpeg"/><Relationship Id="rId3" Type="http://schemas.openxmlformats.org/officeDocument/2006/relationships/image" Target="../media/image4.jpeg"/><Relationship Id="rId21" Type="http://schemas.openxmlformats.org/officeDocument/2006/relationships/image" Target="../media/image22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jpeg"/><Relationship Id="rId29" Type="http://schemas.openxmlformats.org/officeDocument/2006/relationships/image" Target="../media/image30.pn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jpeg"/><Relationship Id="rId28" Type="http://schemas.openxmlformats.org/officeDocument/2006/relationships/image" Target="../media/image29.pn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jpeg"/><Relationship Id="rId27" Type="http://schemas.openxmlformats.org/officeDocument/2006/relationships/image" Target="../media/image2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121920</xdr:colOff>
      <xdr:row>7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346D53-87B3-4D06-A813-A3576E5FF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4197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8505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EA836-B1CB-40F7-8ACB-DB88C73B591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8505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1AF1918-0D21-4036-8516-552B6E8A2F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115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4</xdr:row>
      <xdr:rowOff>8505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166C615-C63F-4ABD-B87D-C1506E123ED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0037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5</xdr:row>
      <xdr:rowOff>8505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4C1906-9A37-49C2-B610-F0BD1D30F8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60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6</xdr:row>
      <xdr:rowOff>8505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28B0FB8-917A-4FE4-B5A5-5CC7786809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388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7</xdr:row>
      <xdr:rowOff>8505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8786A9A-FD20-4DE0-AA91-4CB9A15BAB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25805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1</xdr:col>
      <xdr:colOff>0</xdr:colOff>
      <xdr:row>8</xdr:row>
      <xdr:rowOff>8505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7EC4A13-A4F1-436D-8711-05DC53A08A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7727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</xdr:col>
      <xdr:colOff>0</xdr:colOff>
      <xdr:row>9</xdr:row>
      <xdr:rowOff>8505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2E6F6EE-F323-4F0B-8232-E8E570162E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9650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1</xdr:col>
      <xdr:colOff>0</xdr:colOff>
      <xdr:row>10</xdr:row>
      <xdr:rowOff>8505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935AC9A-38B1-4971-9A54-B9E0E9342F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5157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11</xdr:row>
      <xdr:rowOff>8505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17DDEC9-F1EF-4EC1-B09E-D2C762B52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93495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12</xdr:row>
      <xdr:rowOff>8505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4343ABB4-70DD-45D9-A195-BEC772C295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5417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13</xdr:row>
      <xdr:rowOff>8505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E6CBAF55-53A7-41A8-AAAC-730B7A654C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77340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14</xdr:row>
      <xdr:rowOff>8505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EB988EF-D93E-4475-B693-B7C36BCE8D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926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8505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75E7608-2516-4B27-AF84-13D57A69D9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61185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8505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32B541E-9690-4805-8E8C-9454775CFE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3107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17</xdr:row>
      <xdr:rowOff>8505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B1ED263C-C1B1-434D-817B-1AC020BD5C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45030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18</xdr:row>
      <xdr:rowOff>8505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1630BE8-C626-44AF-BF52-2EBFB79EEB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95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8505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95908AB-39BD-4DF5-9711-DA457CC77F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28875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20</xdr:row>
      <xdr:rowOff>8505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61BF3CE-F71F-4306-A084-61B5E473E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0797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21</xdr:row>
      <xdr:rowOff>8505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5196346-A689-4CDB-9CF8-57295BD459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12720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22</xdr:row>
      <xdr:rowOff>8505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B6F928FD-1BF1-4D5C-AFCA-7F5A1E4AF2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464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8505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48D8EC0-0313-4FE2-A37A-F243184AF9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96565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24</xdr:row>
      <xdr:rowOff>8505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776F740-F4DB-4F91-93B4-F08168E22B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38487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26</xdr:row>
      <xdr:rowOff>8505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A6438212-A1F3-401A-A689-D99B0573F3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233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26</xdr:row>
      <xdr:rowOff>57150</xdr:rowOff>
    </xdr:from>
    <xdr:to>
      <xdr:col>1</xdr:col>
      <xdr:colOff>0</xdr:colOff>
      <xdr:row>26</xdr:row>
      <xdr:rowOff>1362075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E253AE1E-06FE-470E-B073-E3040296BD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699700"/>
          <a:ext cx="952500" cy="13049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30</xdr:row>
      <xdr:rowOff>8505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AF060E7-B718-43E0-809B-C056C3615C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9002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31</xdr:row>
      <xdr:rowOff>8505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7A081F3C-6912-4F75-8A19-11D1580A88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31945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33</xdr:row>
      <xdr:rowOff>8505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3EA9125C-19BC-4528-9932-AFE214D0DC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57900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34</xdr:row>
      <xdr:rowOff>8505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79429C05-5A91-486F-BFB8-E1BD81644E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57712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1</xdr:col>
      <xdr:colOff>0</xdr:colOff>
      <xdr:row>36</xdr:row>
      <xdr:rowOff>8505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50E2981F-75C9-431E-9681-843F219CFC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415575"/>
          <a:ext cx="952500" cy="1427730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24</xdr:row>
      <xdr:rowOff>304800</xdr:rowOff>
    </xdr:from>
    <xdr:to>
      <xdr:col>0</xdr:col>
      <xdr:colOff>914400</xdr:colOff>
      <xdr:row>24</xdr:row>
      <xdr:rowOff>1019175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9F7E178-8223-7A56-294D-D1DAC2159B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575" y="33108900"/>
          <a:ext cx="885825" cy="7143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238125</xdr:rowOff>
    </xdr:from>
    <xdr:to>
      <xdr:col>1</xdr:col>
      <xdr:colOff>0</xdr:colOff>
      <xdr:row>27</xdr:row>
      <xdr:rowOff>963059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23690E05-E4E3-ED89-5CC4-8678346EB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37299900"/>
          <a:ext cx="952500" cy="72493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008.658014930559" createdVersion="8" refreshedVersion="8" minRefreshableVersion="3" recordCount="176" xr:uid="{00000000-000A-0000-FFFF-FFFF5D000000}">
  <cacheSource type="worksheet">
    <worksheetSource ref="A1:O177" sheet="Product details"/>
  </cacheSource>
  <cacheFields count="15">
    <cacheField name="Brand" numFmtId="0">
      <sharedItems/>
    </cacheField>
    <cacheField name="Style code" numFmtId="0">
      <sharedItems containsSemiMixedTypes="0" containsString="0" containsNumber="1" containsInteger="1" minValue="154726" maxValue="616552" count="38">
        <n v="437945"/>
        <n v="154736"/>
        <n v="205765"/>
        <n v="205776"/>
        <n v="616552"/>
        <n v="525572"/>
        <n v="428772"/>
        <n v="288603"/>
        <n v="154726"/>
        <n v="288599"/>
        <n v="154735"/>
        <n v="525573"/>
        <n v="537987"/>
        <n v="205770"/>
        <n v="378818"/>
        <n v="537986"/>
        <n v="428774"/>
        <n v="428764"/>
        <n v="205767"/>
        <n v="378808"/>
        <n v="205773"/>
        <n v="428770"/>
        <n v="428768"/>
        <n v="475215"/>
        <n v="428775"/>
        <n v="154730"/>
        <n v="428766"/>
        <n v="434761"/>
        <n v="378816"/>
        <n v="205777"/>
        <n v="378807"/>
        <n v="288605"/>
        <n v="428773"/>
        <n v="378817"/>
        <n v="288604"/>
        <n v="205771"/>
        <n v="205774"/>
        <n v="378814"/>
      </sharedItems>
    </cacheField>
    <cacheField name="Name" numFmtId="0">
      <sharedItems/>
    </cacheField>
    <cacheField name="EAN" numFmtId="49">
      <sharedItems/>
    </cacheField>
    <cacheField name="Gender" numFmtId="0">
      <sharedItems containsBlank="1" count="4">
        <s v="Women"/>
        <s v="Unisex"/>
        <s v="Men"/>
        <m u="1"/>
      </sharedItems>
    </cacheField>
    <cacheField name="Category" numFmtId="0">
      <sharedItems containsBlank="1" count="2">
        <s v="Sneakers"/>
        <m u="1"/>
      </sharedItems>
    </cacheField>
    <cacheField name="Size" numFmtId="0">
      <sharedItems containsSemiMixedTypes="0" containsString="0" containsNumber="1" containsInteger="1" minValue="36" maxValue="46" count="11">
        <n v="37"/>
        <n v="38"/>
        <n v="36"/>
        <n v="40"/>
        <n v="39"/>
        <n v="42"/>
        <n v="41"/>
        <n v="43"/>
        <n v="44"/>
        <n v="45"/>
        <n v="46"/>
      </sharedItems>
    </cacheField>
    <cacheField name="QTY" numFmtId="0">
      <sharedItems containsSemiMixedTypes="0" containsString="0" containsNumber="1" containsInteger="1" minValue="4" maxValue="40"/>
    </cacheField>
    <cacheField name="RRP" numFmtId="165">
      <sharedItems containsSemiMixedTypes="0" containsString="0" containsNumber="1" containsInteger="1" minValue="280" maxValue="285"/>
    </cacheField>
    <cacheField name="Total RRP" numFmtId="165">
      <sharedItems containsSemiMixedTypes="0" containsString="0" containsNumber="1" containsInteger="1" minValue="1120" maxValue="11400"/>
    </cacheField>
    <cacheField name="Year" numFmtId="0">
      <sharedItems containsSemiMixedTypes="0" containsString="0" containsNumber="1" containsInteger="1" minValue="2019" maxValue="2021"/>
    </cacheField>
    <cacheField name="Season" numFmtId="0">
      <sharedItems containsBlank="1" count="4">
        <s v="NOS"/>
        <s v="FW"/>
        <s v="SS"/>
        <m u="1"/>
      </sharedItems>
    </cacheField>
    <cacheField name="HS-Code" numFmtId="0">
      <sharedItems containsBlank="1" containsMixedTypes="1" containsNumber="1" containsInteger="1" minValue="6403999390" maxValue="6403999890"/>
    </cacheField>
    <cacheField name="Composition" numFmtId="0">
      <sharedItems/>
    </cacheField>
    <cacheField name="Country of origi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s v="Mason Garments"/>
    <x v="0"/>
    <s v="TIA SUEDE / LEATHER WHITE/GREY"/>
    <s v="8720135554705"/>
    <x v="0"/>
    <x v="0"/>
    <x v="0"/>
    <n v="15"/>
    <n v="285"/>
    <n v="4275"/>
    <n v="2021"/>
    <x v="0"/>
    <s v="HS-640339"/>
    <s v="Suede / Leather"/>
    <s v="Italy"/>
  </r>
  <r>
    <s v="Mason Garments"/>
    <x v="0"/>
    <s v="TIA SUEDE / LEATHER WHITE/GREY"/>
    <s v="8720135554712"/>
    <x v="0"/>
    <x v="0"/>
    <x v="1"/>
    <n v="15"/>
    <n v="285"/>
    <n v="4275"/>
    <n v="2021"/>
    <x v="0"/>
    <s v="HS-640339"/>
    <s v="Suede / Leather"/>
    <s v="Italy"/>
  </r>
  <r>
    <s v="Mason Garments"/>
    <x v="1"/>
    <s v="TIA SUEDE GREEN (PS-1C)"/>
    <s v="8720135523060"/>
    <x v="1"/>
    <x v="0"/>
    <x v="2"/>
    <n v="15"/>
    <n v="285"/>
    <n v="4275"/>
    <n v="2019"/>
    <x v="1"/>
    <m/>
    <s v="Suede"/>
    <m/>
  </r>
  <r>
    <s v="Mason Garments"/>
    <x v="2"/>
    <s v="TIA SUEDE BEIGE / BLACK (PS-4D)"/>
    <s v="8720135528621"/>
    <x v="1"/>
    <x v="0"/>
    <x v="0"/>
    <n v="8"/>
    <n v="285"/>
    <n v="2280"/>
    <n v="2020"/>
    <x v="2"/>
    <m/>
    <s v="Suede"/>
    <m/>
  </r>
  <r>
    <s v="Mason Garments"/>
    <x v="3"/>
    <s v="TIA SUEDE / LEATHER - BEIGE / WHITE (PS-6D)"/>
    <s v="8720135529932"/>
    <x v="1"/>
    <x v="0"/>
    <x v="2"/>
    <n v="9"/>
    <n v="285"/>
    <n v="2565"/>
    <n v="2020"/>
    <x v="2"/>
    <m/>
    <s v="Suede / Leather"/>
    <m/>
  </r>
  <r>
    <s v="Mason Garments"/>
    <x v="4"/>
    <s v="ASTRO MULTI"/>
    <s v="8720135568535"/>
    <x v="2"/>
    <x v="0"/>
    <x v="3"/>
    <n v="10"/>
    <n v="285"/>
    <n v="2850"/>
    <n v="2021"/>
    <x v="1"/>
    <m/>
    <s v="Leather"/>
    <s v="Italy"/>
  </r>
  <r>
    <s v="Mason Garments"/>
    <x v="5"/>
    <s v="TIA WHITE/LAMB"/>
    <s v="8720626118997"/>
    <x v="0"/>
    <x v="0"/>
    <x v="2"/>
    <n v="6"/>
    <n v="285"/>
    <n v="1710"/>
    <n v="2021"/>
    <x v="0"/>
    <s v="HS-640339"/>
    <s v="Suede / Leather"/>
    <s v="Italy"/>
  </r>
  <r>
    <s v="Mason Garments"/>
    <x v="6"/>
    <s v="ROMA SUEDE NAVY/BLACK/BEIGE"/>
    <s v="8720626101395"/>
    <x v="0"/>
    <x v="0"/>
    <x v="2"/>
    <n v="15"/>
    <n v="285"/>
    <n v="4275"/>
    <n v="2021"/>
    <x v="0"/>
    <s v="HS-640339"/>
    <s v="Suede"/>
    <s v="Italy"/>
  </r>
  <r>
    <s v="Mason Garments"/>
    <x v="7"/>
    <s v="TIA SUEDE BLACK/NAVY (PS-5E-F)"/>
    <s v="8720135553975"/>
    <x v="0"/>
    <x v="0"/>
    <x v="2"/>
    <n v="15"/>
    <n v="285"/>
    <n v="4275"/>
    <n v="2020"/>
    <x v="0"/>
    <n v="6403999890"/>
    <s v="Suede"/>
    <s v="Italy"/>
  </r>
  <r>
    <s v="Mason Garments"/>
    <x v="8"/>
    <s v="TIA SUEDE / LEATHER GREEN (PS-3C)"/>
    <s v="8720135521967"/>
    <x v="1"/>
    <x v="0"/>
    <x v="2"/>
    <n v="10"/>
    <n v="285"/>
    <n v="2850"/>
    <n v="2019"/>
    <x v="1"/>
    <m/>
    <s v="Suede / Smooth Leather"/>
    <m/>
  </r>
  <r>
    <s v="Mason Garments"/>
    <x v="9"/>
    <s v="TIA SUEDE NAVY (PS-3G-F)"/>
    <s v="8720135553739"/>
    <x v="0"/>
    <x v="0"/>
    <x v="2"/>
    <n v="20"/>
    <n v="285"/>
    <n v="5700"/>
    <n v="2020"/>
    <x v="0"/>
    <n v="6403999890"/>
    <s v="Suede"/>
    <s v="Italy"/>
  </r>
  <r>
    <s v="Mason Garments"/>
    <x v="10"/>
    <s v="TIA SUEDE BROWN (PS-1E)"/>
    <s v="8720135522957"/>
    <x v="1"/>
    <x v="0"/>
    <x v="2"/>
    <n v="20"/>
    <n v="285"/>
    <n v="5700"/>
    <n v="2019"/>
    <x v="1"/>
    <m/>
    <s v="Suede"/>
    <m/>
  </r>
  <r>
    <s v="Mason Garments"/>
    <x v="9"/>
    <s v="TIA SUEDE NAVY (PS-3G-F)"/>
    <s v="8720135553746"/>
    <x v="0"/>
    <x v="0"/>
    <x v="0"/>
    <n v="30"/>
    <n v="285"/>
    <n v="8550"/>
    <n v="2020"/>
    <x v="0"/>
    <n v="6403999890"/>
    <s v="Suede"/>
    <s v="Italy"/>
  </r>
  <r>
    <s v="Mason Garments"/>
    <x v="11"/>
    <s v="TIA WHITE/BOULEVARD"/>
    <s v="8720626119109"/>
    <x v="0"/>
    <x v="0"/>
    <x v="2"/>
    <n v="10"/>
    <n v="285"/>
    <n v="2850"/>
    <n v="2021"/>
    <x v="0"/>
    <s v="HS-640339"/>
    <s v="Suede / Leather"/>
    <s v="Italy"/>
  </r>
  <r>
    <s v="Mason Garments"/>
    <x v="12"/>
    <s v="ROMA CORTEX / WHITE"/>
    <s v="8720626118775"/>
    <x v="0"/>
    <x v="0"/>
    <x v="2"/>
    <n v="10"/>
    <n v="285"/>
    <n v="2850"/>
    <n v="2021"/>
    <x v="0"/>
    <s v="HS-640339"/>
    <s v="Suede / Leather"/>
    <s v="Italy"/>
  </r>
  <r>
    <s v="Mason Garments"/>
    <x v="13"/>
    <s v="TIA SUEDE / LEATHER - BLUE / BLACK (PS-3D)"/>
    <s v="8720135529215"/>
    <x v="1"/>
    <x v="0"/>
    <x v="2"/>
    <n v="12"/>
    <n v="285"/>
    <n v="3420"/>
    <n v="2020"/>
    <x v="2"/>
    <m/>
    <s v="Suede / Leather"/>
    <m/>
  </r>
  <r>
    <s v="Mason Garments"/>
    <x v="14"/>
    <s v="ROMA SUEDE BROWN/BLACK"/>
    <s v="8720135582845"/>
    <x v="0"/>
    <x v="0"/>
    <x v="2"/>
    <n v="12"/>
    <n v="285"/>
    <n v="3420"/>
    <n v="2021"/>
    <x v="0"/>
    <n v="6403999390"/>
    <s v="Suede Br/  Br/ "/>
    <s v="Italy"/>
  </r>
  <r>
    <s v="Mason Garments"/>
    <x v="15"/>
    <s v="ROMA LAMB"/>
    <s v="8720626118669"/>
    <x v="0"/>
    <x v="0"/>
    <x v="2"/>
    <n v="5"/>
    <n v="285"/>
    <n v="1425"/>
    <n v="2021"/>
    <x v="0"/>
    <s v="HS-640339"/>
    <s v="Suede / Leather"/>
    <s v="Italy"/>
  </r>
  <r>
    <s v="Mason Garments"/>
    <x v="4"/>
    <s v="ASTRO MULTI"/>
    <s v="8720135568511"/>
    <x v="2"/>
    <x v="0"/>
    <x v="1"/>
    <n v="4"/>
    <n v="285"/>
    <n v="1140"/>
    <n v="2021"/>
    <x v="1"/>
    <m/>
    <s v="Leather"/>
    <s v="Italy"/>
  </r>
  <r>
    <s v="Mason Garments"/>
    <x v="16"/>
    <s v="ROMA SUEDE GREY/BLACK"/>
    <s v="8720626101289"/>
    <x v="0"/>
    <x v="0"/>
    <x v="2"/>
    <n v="15"/>
    <n v="285"/>
    <n v="4275"/>
    <n v="2021"/>
    <x v="0"/>
    <s v="HS-640339"/>
    <s v="Suede"/>
    <s v="Italy"/>
  </r>
  <r>
    <s v="Mason Garments"/>
    <x v="17"/>
    <s v="TIA SUEDE BLACK/NAVY"/>
    <s v="8720626101500"/>
    <x v="0"/>
    <x v="0"/>
    <x v="2"/>
    <n v="7"/>
    <n v="285"/>
    <n v="1995"/>
    <n v="2021"/>
    <x v="0"/>
    <s v="HS-640339"/>
    <s v="Suede"/>
    <s v="Italy"/>
  </r>
  <r>
    <s v="Mason Garments"/>
    <x v="12"/>
    <s v="ROMA CORTEX / WHITE"/>
    <s v="8720626118782"/>
    <x v="0"/>
    <x v="0"/>
    <x v="0"/>
    <n v="10"/>
    <n v="285"/>
    <n v="2850"/>
    <n v="2021"/>
    <x v="0"/>
    <s v="HS-640339"/>
    <s v="Suede / Leather"/>
    <s v="Italy"/>
  </r>
  <r>
    <s v="Mason Garments"/>
    <x v="18"/>
    <s v="TIA SUEDE BLACK / GREEN (PS-5B)"/>
    <s v="8720135528867"/>
    <x v="1"/>
    <x v="0"/>
    <x v="0"/>
    <n v="15"/>
    <n v="285"/>
    <n v="4275"/>
    <n v="2020"/>
    <x v="2"/>
    <m/>
    <s v="Suede"/>
    <m/>
  </r>
  <r>
    <s v="Mason Garments"/>
    <x v="19"/>
    <s v="TIA SUEDE BLACK/BROWN"/>
    <s v="8720135582296"/>
    <x v="0"/>
    <x v="0"/>
    <x v="2"/>
    <n v="20"/>
    <n v="285"/>
    <n v="5700"/>
    <n v="2021"/>
    <x v="0"/>
    <n v="6403999390"/>
    <s v="Suede Br/  Br/ "/>
    <s v="Italy"/>
  </r>
  <r>
    <s v="Mason Garments"/>
    <x v="20"/>
    <s v="TIA SUEDE / LEATHER - BROWN / WHITE (PS-6A)"/>
    <s v="8720135529604"/>
    <x v="1"/>
    <x v="0"/>
    <x v="4"/>
    <n v="15"/>
    <n v="285"/>
    <n v="4275"/>
    <n v="2020"/>
    <x v="2"/>
    <m/>
    <s v="Suede / Leather"/>
    <m/>
  </r>
  <r>
    <s v="Mason Garments"/>
    <x v="14"/>
    <s v="ROMA SUEDE BROWN/BLACK"/>
    <s v="8720135582852"/>
    <x v="0"/>
    <x v="0"/>
    <x v="0"/>
    <n v="24"/>
    <n v="285"/>
    <n v="6840"/>
    <n v="2021"/>
    <x v="0"/>
    <n v="6403999390"/>
    <s v="Suede Br/  Br/ "/>
    <s v="Italy"/>
  </r>
  <r>
    <s v="Mason Garments"/>
    <x v="21"/>
    <s v="TIA SUEDE / LEATHER WHITE/GREY"/>
    <s v="8720626101067"/>
    <x v="0"/>
    <x v="0"/>
    <x v="2"/>
    <n v="15"/>
    <n v="285"/>
    <n v="4275"/>
    <n v="2021"/>
    <x v="0"/>
    <s v="HS-640339"/>
    <s v="Suede / Leather"/>
    <s v="Italy"/>
  </r>
  <r>
    <s v="Mason Garments"/>
    <x v="22"/>
    <s v="TIA SUEDE BLACK/TAUPE"/>
    <s v="8720626101173"/>
    <x v="0"/>
    <x v="0"/>
    <x v="2"/>
    <n v="14"/>
    <n v="285"/>
    <n v="3990"/>
    <n v="2021"/>
    <x v="0"/>
    <s v="HS-640339"/>
    <s v="Suede"/>
    <s v="Italy"/>
  </r>
  <r>
    <s v="Mason Garments"/>
    <x v="21"/>
    <s v="TIA SUEDE / LEATHER WHITE/GREY"/>
    <s v="8720626101074"/>
    <x v="0"/>
    <x v="0"/>
    <x v="0"/>
    <n v="28"/>
    <n v="285"/>
    <n v="7980"/>
    <n v="2021"/>
    <x v="0"/>
    <s v="HS-640339"/>
    <s v="Suede / Leather"/>
    <s v="Italy"/>
  </r>
  <r>
    <s v="Mason Garments"/>
    <x v="12"/>
    <s v="ROMA CORTEX / WHITE"/>
    <s v="8720626118799"/>
    <x v="0"/>
    <x v="0"/>
    <x v="1"/>
    <n v="15"/>
    <n v="285"/>
    <n v="4275"/>
    <n v="2021"/>
    <x v="0"/>
    <s v="HS-640339"/>
    <s v="Suede / Leather"/>
    <s v="Italy"/>
  </r>
  <r>
    <s v="Mason Garments"/>
    <x v="23"/>
    <s v="CAPRI MULTI"/>
    <s v="8720135551032"/>
    <x v="0"/>
    <x v="0"/>
    <x v="5"/>
    <n v="9"/>
    <n v="280"/>
    <n v="2520"/>
    <n v="2021"/>
    <x v="2"/>
    <s v="HS-640360"/>
    <s v="Leather"/>
    <s v="Italy"/>
  </r>
  <r>
    <s v="Mason Garments"/>
    <x v="8"/>
    <s v="TIA SUEDE / LEATHER GREEN (PS-3C)"/>
    <s v="8720135521950"/>
    <x v="1"/>
    <x v="0"/>
    <x v="0"/>
    <n v="30"/>
    <n v="285"/>
    <n v="8550"/>
    <n v="2019"/>
    <x v="1"/>
    <m/>
    <s v="Suede / Smooth Leather"/>
    <m/>
  </r>
  <r>
    <s v="Mason Garments"/>
    <x v="16"/>
    <s v="ROMA SUEDE GREY/BLACK"/>
    <s v="8720626101302"/>
    <x v="0"/>
    <x v="0"/>
    <x v="1"/>
    <n v="30"/>
    <n v="285"/>
    <n v="8550"/>
    <n v="2021"/>
    <x v="0"/>
    <s v="HS-640339"/>
    <s v="Suede"/>
    <s v="Italy"/>
  </r>
  <r>
    <s v="Mason Garments"/>
    <x v="8"/>
    <s v="TIA SUEDE / LEATHER GREEN (PS-3C)"/>
    <s v="8720135521943"/>
    <x v="1"/>
    <x v="0"/>
    <x v="1"/>
    <n v="30"/>
    <n v="285"/>
    <n v="8550"/>
    <n v="2019"/>
    <x v="1"/>
    <m/>
    <s v="Suede / Smooth Leather"/>
    <m/>
  </r>
  <r>
    <s v="Mason Garments"/>
    <x v="5"/>
    <s v="TIA WHITE/LAMB"/>
    <s v="8720626119000"/>
    <x v="0"/>
    <x v="0"/>
    <x v="0"/>
    <n v="10"/>
    <n v="285"/>
    <n v="2850"/>
    <n v="2021"/>
    <x v="0"/>
    <s v="HS-640339"/>
    <s v="Suede / Leather"/>
    <s v="Italy"/>
  </r>
  <r>
    <s v="Mason Garments"/>
    <x v="3"/>
    <s v="TIA SUEDE / LEATHER - BEIGE / WHITE (PS-6D)"/>
    <s v="8720135529949"/>
    <x v="1"/>
    <x v="0"/>
    <x v="0"/>
    <n v="20"/>
    <n v="285"/>
    <n v="5700"/>
    <n v="2020"/>
    <x v="2"/>
    <m/>
    <s v="Suede / Leather"/>
    <m/>
  </r>
  <r>
    <s v="Mason Garments"/>
    <x v="24"/>
    <s v="ROMA SUEDE GREY/BLACK"/>
    <s v="8720626101333"/>
    <x v="2"/>
    <x v="0"/>
    <x v="6"/>
    <n v="35"/>
    <n v="285"/>
    <n v="9975"/>
    <n v="2021"/>
    <x v="0"/>
    <s v="HS-640339"/>
    <s v="Suede"/>
    <s v="Italy"/>
  </r>
  <r>
    <s v="Mason Garments"/>
    <x v="25"/>
    <s v="TIA SUEDE BLUE (PS-1A)"/>
    <s v="8720135522407"/>
    <x v="1"/>
    <x v="0"/>
    <x v="2"/>
    <n v="30"/>
    <n v="285"/>
    <n v="8550"/>
    <n v="2019"/>
    <x v="1"/>
    <m/>
    <s v="Suede"/>
    <m/>
  </r>
  <r>
    <s v="Mason Garments"/>
    <x v="26"/>
    <s v="TIA SUEDE BLACK/GREY"/>
    <s v="8720626100954"/>
    <x v="0"/>
    <x v="0"/>
    <x v="2"/>
    <n v="14"/>
    <n v="285"/>
    <n v="3990"/>
    <n v="2021"/>
    <x v="0"/>
    <s v="HS-640339"/>
    <s v="Suede"/>
    <s v="Italy"/>
  </r>
  <r>
    <s v="Mason Garments"/>
    <x v="27"/>
    <s v="TIA SUEDE / LEATHER GREY/WHITE GREY/WHITE"/>
    <s v="8720135554828"/>
    <x v="0"/>
    <x v="0"/>
    <x v="0"/>
    <n v="27"/>
    <n v="285"/>
    <n v="7695"/>
    <n v="2021"/>
    <x v="0"/>
    <s v="HS-640339"/>
    <s v="Suede / Leather"/>
    <s v="Italy"/>
  </r>
  <r>
    <s v="Mason Garments"/>
    <x v="5"/>
    <s v="TIA WHITE/LAMB"/>
    <s v="8720626119017"/>
    <x v="0"/>
    <x v="0"/>
    <x v="1"/>
    <n v="15"/>
    <n v="285"/>
    <n v="4275"/>
    <n v="2021"/>
    <x v="0"/>
    <s v="HS-640339"/>
    <s v="Suede / Leather"/>
    <s v="Italy"/>
  </r>
  <r>
    <s v="Mason Garments"/>
    <x v="28"/>
    <s v="ROMA SUEDE BLACK/GREY"/>
    <s v="8720135582739"/>
    <x v="0"/>
    <x v="0"/>
    <x v="2"/>
    <n v="20"/>
    <n v="285"/>
    <n v="5700"/>
    <n v="2021"/>
    <x v="0"/>
    <n v="6403999390"/>
    <s v="Suede Br/  Br/ "/>
    <s v="Italy"/>
  </r>
  <r>
    <s v="Mason Garments"/>
    <x v="29"/>
    <s v="TIA SUEDE / LEATHER - BLACK / WHITE (PS-6E)"/>
    <s v="8720135530051"/>
    <x v="1"/>
    <x v="0"/>
    <x v="2"/>
    <n v="9"/>
    <n v="285"/>
    <n v="2565"/>
    <n v="2020"/>
    <x v="2"/>
    <m/>
    <s v="Suede / Leather"/>
    <m/>
  </r>
  <r>
    <s v="Mason Garments"/>
    <x v="30"/>
    <s v="TIA SUEDE GREY"/>
    <s v="8720135554095"/>
    <x v="0"/>
    <x v="0"/>
    <x v="2"/>
    <n v="30"/>
    <n v="285"/>
    <n v="8550"/>
    <n v="2021"/>
    <x v="0"/>
    <n v="6403999390"/>
    <s v="Suede Br/  Br/ "/>
    <s v="Italy"/>
  </r>
  <r>
    <s v="Mason Garments"/>
    <x v="13"/>
    <s v="TIA SUEDE / LEATHER - BLUE / BLACK (PS-3D)"/>
    <s v="8720135529239"/>
    <x v="1"/>
    <x v="0"/>
    <x v="1"/>
    <n v="18"/>
    <n v="285"/>
    <n v="5130"/>
    <n v="2020"/>
    <x v="2"/>
    <m/>
    <s v="Suede / Leather"/>
    <m/>
  </r>
  <r>
    <s v="Mason Garments"/>
    <x v="12"/>
    <s v="ROMA CORTEX / WHITE"/>
    <s v="8720626118805"/>
    <x v="0"/>
    <x v="0"/>
    <x v="4"/>
    <n v="15"/>
    <n v="285"/>
    <n v="4275"/>
    <n v="2021"/>
    <x v="0"/>
    <s v="HS-640339"/>
    <s v="Suede / Leather"/>
    <s v="Italy"/>
  </r>
  <r>
    <s v="Mason Garments"/>
    <x v="31"/>
    <s v="TIA SUEDE / LEATHER WHITE/GREY (PS-7A)"/>
    <s v="8720135554743"/>
    <x v="2"/>
    <x v="0"/>
    <x v="6"/>
    <n v="38"/>
    <n v="285"/>
    <n v="10830"/>
    <n v="2020"/>
    <x v="0"/>
    <n v="6403999890"/>
    <s v="Suede / Leather"/>
    <s v="Italy"/>
  </r>
  <r>
    <s v="Mason Garments"/>
    <x v="11"/>
    <s v="TIA WHITE/BOULEVARD"/>
    <s v="8720626119123"/>
    <x v="0"/>
    <x v="0"/>
    <x v="1"/>
    <n v="10"/>
    <n v="285"/>
    <n v="2850"/>
    <n v="2021"/>
    <x v="0"/>
    <s v="HS-640339"/>
    <s v="Suede / Leather"/>
    <s v="Italy"/>
  </r>
  <r>
    <s v="Mason Garments"/>
    <x v="25"/>
    <s v="TIA SUEDE BLUE (PS-1A)"/>
    <s v="8720135522384"/>
    <x v="1"/>
    <x v="0"/>
    <x v="1"/>
    <n v="30"/>
    <n v="285"/>
    <n v="8550"/>
    <n v="2019"/>
    <x v="1"/>
    <m/>
    <s v="Suede"/>
    <m/>
  </r>
  <r>
    <s v="Mason Garments"/>
    <x v="11"/>
    <s v="TIA WHITE/BOULEVARD"/>
    <s v="8720626119147"/>
    <x v="0"/>
    <x v="0"/>
    <x v="3"/>
    <n v="15"/>
    <n v="285"/>
    <n v="4275"/>
    <n v="2021"/>
    <x v="0"/>
    <s v="HS-640339"/>
    <s v="Suede / Leather"/>
    <s v="Italy"/>
  </r>
  <r>
    <s v="Mason Garments"/>
    <x v="11"/>
    <s v="TIA WHITE/BOULEVARD"/>
    <s v="8720626119154"/>
    <x v="0"/>
    <x v="0"/>
    <x v="6"/>
    <n v="15"/>
    <n v="285"/>
    <n v="4275"/>
    <n v="2021"/>
    <x v="0"/>
    <s v="HS-640339"/>
    <s v="Suede / Leather"/>
    <s v="Italy"/>
  </r>
  <r>
    <s v="Mason Garments"/>
    <x v="29"/>
    <s v="TIA SUEDE / LEATHER - BLACK / WHITE (PS-6E)"/>
    <s v="8720135530082"/>
    <x v="1"/>
    <x v="0"/>
    <x v="4"/>
    <n v="6"/>
    <n v="285"/>
    <n v="1710"/>
    <n v="2020"/>
    <x v="2"/>
    <m/>
    <s v="Suede / Leather"/>
    <m/>
  </r>
  <r>
    <s v="Mason Garments"/>
    <x v="11"/>
    <s v="TIA WHITE/BOULEVARD"/>
    <s v="8720626119161"/>
    <x v="0"/>
    <x v="0"/>
    <x v="5"/>
    <n v="15"/>
    <n v="285"/>
    <n v="4275"/>
    <n v="2021"/>
    <x v="0"/>
    <s v="HS-640339"/>
    <s v="Suede / Leather"/>
    <s v="Italy"/>
  </r>
  <r>
    <s v="Mason Garments"/>
    <x v="32"/>
    <s v="ROMA SUEDE NAVY/BLACK/BEIGE"/>
    <s v="8720626101456"/>
    <x v="2"/>
    <x v="0"/>
    <x v="5"/>
    <n v="35"/>
    <n v="285"/>
    <n v="9975"/>
    <n v="2021"/>
    <x v="0"/>
    <s v="HS-640339"/>
    <s v="Suede"/>
    <s v="Italy"/>
  </r>
  <r>
    <s v="Mason Garments"/>
    <x v="6"/>
    <s v="ROMA SUEDE NAVY/BLACK/BEIGE"/>
    <s v="8720626101401"/>
    <x v="0"/>
    <x v="0"/>
    <x v="0"/>
    <n v="28"/>
    <n v="285"/>
    <n v="7980"/>
    <n v="2021"/>
    <x v="0"/>
    <s v="HS-640339"/>
    <s v="Suede"/>
    <s v="Italy"/>
  </r>
  <r>
    <s v="Mason Garments"/>
    <x v="19"/>
    <s v="TIA SUEDE BLACK/BROWN"/>
    <s v="8720135582302"/>
    <x v="0"/>
    <x v="0"/>
    <x v="0"/>
    <n v="30"/>
    <n v="285"/>
    <n v="8550"/>
    <n v="2021"/>
    <x v="0"/>
    <n v="6403999390"/>
    <s v="Suede Br/  Br/ "/>
    <s v="Italy"/>
  </r>
  <r>
    <s v="Mason Garments"/>
    <x v="19"/>
    <s v="TIA SUEDE BLACK/BROWN"/>
    <s v="8720135582319"/>
    <x v="0"/>
    <x v="0"/>
    <x v="1"/>
    <n v="30"/>
    <n v="285"/>
    <n v="8550"/>
    <n v="2021"/>
    <x v="0"/>
    <n v="6403999390"/>
    <s v="Suede Br/  Br/ "/>
    <s v="Italy"/>
  </r>
  <r>
    <s v="Mason Garments"/>
    <x v="20"/>
    <s v="TIA SUEDE / LEATHER - BROWN / WHITE (PS-6A)"/>
    <s v="8720135529611"/>
    <x v="1"/>
    <x v="0"/>
    <x v="3"/>
    <n v="15"/>
    <n v="285"/>
    <n v="4275"/>
    <n v="2020"/>
    <x v="2"/>
    <m/>
    <s v="Suede / Leather"/>
    <m/>
  </r>
  <r>
    <s v="Mason Garments"/>
    <x v="12"/>
    <s v="ROMA CORTEX / WHITE"/>
    <s v="8720626118812"/>
    <x v="0"/>
    <x v="0"/>
    <x v="3"/>
    <n v="10"/>
    <n v="285"/>
    <n v="2850"/>
    <n v="2021"/>
    <x v="0"/>
    <s v="HS-640339"/>
    <s v="Suede / Leather"/>
    <s v="Italy"/>
  </r>
  <r>
    <s v="Mason Garments"/>
    <x v="1"/>
    <s v="TIA SUEDE GREEN (PS-1C)"/>
    <s v="8720135523053"/>
    <x v="1"/>
    <x v="0"/>
    <x v="0"/>
    <n v="30"/>
    <n v="285"/>
    <n v="8550"/>
    <n v="2019"/>
    <x v="1"/>
    <m/>
    <s v="Suede"/>
    <m/>
  </r>
  <r>
    <s v="Mason Garments"/>
    <x v="33"/>
    <s v="ROMA SUEDE BLACK/GREY"/>
    <s v="8720135582777"/>
    <x v="2"/>
    <x v="0"/>
    <x v="3"/>
    <n v="35"/>
    <n v="285"/>
    <n v="9975"/>
    <n v="2021"/>
    <x v="0"/>
    <n v="6403999390"/>
    <s v="Suede Br/  Br/ "/>
    <s v="Italy"/>
  </r>
  <r>
    <s v="Mason Garments"/>
    <x v="30"/>
    <s v="TIA SUEDE GREY"/>
    <s v="8720135554101"/>
    <x v="0"/>
    <x v="0"/>
    <x v="0"/>
    <n v="30"/>
    <n v="285"/>
    <n v="8550"/>
    <n v="2021"/>
    <x v="0"/>
    <n v="6403999390"/>
    <s v="Suede Br/  Br/ "/>
    <s v="Italy"/>
  </r>
  <r>
    <s v="Mason Garments"/>
    <x v="34"/>
    <s v="TIA SUEDE / LEATHER MIDDLE GREY (PS-3H)"/>
    <s v="8720135554859"/>
    <x v="2"/>
    <x v="0"/>
    <x v="3"/>
    <n v="30"/>
    <n v="285"/>
    <n v="8550"/>
    <n v="2020"/>
    <x v="0"/>
    <n v="6403999890"/>
    <s v="Suede / Leather"/>
    <s v="Italy"/>
  </r>
  <r>
    <s v="Mason Garments"/>
    <x v="12"/>
    <s v="ROMA CORTEX / WHITE"/>
    <s v="8720626118829"/>
    <x v="0"/>
    <x v="0"/>
    <x v="6"/>
    <n v="10"/>
    <n v="285"/>
    <n v="2850"/>
    <n v="2021"/>
    <x v="0"/>
    <s v="HS-640339"/>
    <s v="Suede / Leather"/>
    <s v="Italy"/>
  </r>
  <r>
    <s v="Mason Garments"/>
    <x v="12"/>
    <s v="ROMA CORTEX / WHITE"/>
    <s v="8720626118836"/>
    <x v="0"/>
    <x v="0"/>
    <x v="5"/>
    <n v="10"/>
    <n v="285"/>
    <n v="2850"/>
    <n v="2021"/>
    <x v="0"/>
    <s v="HS-640339"/>
    <s v="Suede / Leather"/>
    <s v="Italy"/>
  </r>
  <r>
    <s v="Mason Garments"/>
    <x v="22"/>
    <s v="TIA SUEDE BLACK/TAUPE"/>
    <s v="8720626101180"/>
    <x v="0"/>
    <x v="0"/>
    <x v="0"/>
    <n v="28"/>
    <n v="285"/>
    <n v="7980"/>
    <n v="2021"/>
    <x v="0"/>
    <s v="HS-640339"/>
    <s v="Suede"/>
    <s v="Italy"/>
  </r>
  <r>
    <s v="Mason Garments"/>
    <x v="27"/>
    <s v="TIA SUEDE / LEATHER GREY/WHITE GREY/WHITE"/>
    <s v="8720135554835"/>
    <x v="0"/>
    <x v="0"/>
    <x v="1"/>
    <n v="30"/>
    <n v="285"/>
    <n v="8550"/>
    <n v="2021"/>
    <x v="0"/>
    <s v="HS-640339"/>
    <s v="Suede / Leather"/>
    <s v="Italy"/>
  </r>
  <r>
    <s v="Mason Garments"/>
    <x v="18"/>
    <s v="TIA SUEDE BLACK / GREEN (PS-5B)"/>
    <s v="8720135528850"/>
    <x v="1"/>
    <x v="0"/>
    <x v="2"/>
    <n v="10"/>
    <n v="285"/>
    <n v="2850"/>
    <n v="2020"/>
    <x v="2"/>
    <m/>
    <s v="Suede"/>
    <m/>
  </r>
  <r>
    <s v="Mason Garments"/>
    <x v="5"/>
    <s v="TIA WHITE/LAMB"/>
    <s v="8720626119031"/>
    <x v="0"/>
    <x v="0"/>
    <x v="3"/>
    <n v="15"/>
    <n v="285"/>
    <n v="4275"/>
    <n v="2021"/>
    <x v="0"/>
    <s v="HS-640339"/>
    <s v="Suede / Leather"/>
    <s v="Italy"/>
  </r>
  <r>
    <s v="Mason Garments"/>
    <x v="33"/>
    <s v="ROMA SUEDE BLACK/GREY"/>
    <s v="8720135582784"/>
    <x v="2"/>
    <x v="0"/>
    <x v="6"/>
    <n v="35"/>
    <n v="285"/>
    <n v="9975"/>
    <n v="2021"/>
    <x v="0"/>
    <n v="6403999390"/>
    <s v="Suede Br/  Br/ "/>
    <s v="Italy"/>
  </r>
  <r>
    <s v="Mason Garments"/>
    <x v="28"/>
    <s v="ROMA SUEDE BLACK/GREY"/>
    <s v="8720135582746"/>
    <x v="0"/>
    <x v="0"/>
    <x v="0"/>
    <n v="35"/>
    <n v="285"/>
    <n v="9975"/>
    <n v="2021"/>
    <x v="0"/>
    <n v="6403999390"/>
    <s v="Suede Br/  Br/ "/>
    <s v="Italy"/>
  </r>
  <r>
    <s v="Mason Garments"/>
    <x v="32"/>
    <s v="ROMA SUEDE NAVY/BLACK/BEIGE"/>
    <s v="8720626101449"/>
    <x v="2"/>
    <x v="0"/>
    <x v="6"/>
    <n v="35"/>
    <n v="285"/>
    <n v="9975"/>
    <n v="2021"/>
    <x v="0"/>
    <s v="HS-640339"/>
    <s v="Suede"/>
    <s v="Italy"/>
  </r>
  <r>
    <s v="Mason Garments"/>
    <x v="11"/>
    <s v="TIA WHITE/BOULEVARD"/>
    <s v="8720626119178"/>
    <x v="0"/>
    <x v="0"/>
    <x v="7"/>
    <n v="15"/>
    <n v="285"/>
    <n v="4275"/>
    <n v="2021"/>
    <x v="0"/>
    <s v="HS-640339"/>
    <s v="Suede / Leather"/>
    <s v="Italy"/>
  </r>
  <r>
    <s v="Mason Garments"/>
    <x v="1"/>
    <s v="TIA SUEDE GREEN (PS-1C)"/>
    <s v="8720135523046"/>
    <x v="1"/>
    <x v="0"/>
    <x v="1"/>
    <n v="21"/>
    <n v="285"/>
    <n v="5985"/>
    <n v="2019"/>
    <x v="1"/>
    <m/>
    <s v="Suede"/>
    <m/>
  </r>
  <r>
    <s v="Mason Garments"/>
    <x v="20"/>
    <s v="TIA SUEDE / LEATHER - BROWN / WHITE (PS-6A)"/>
    <s v="8720135529628"/>
    <x v="1"/>
    <x v="0"/>
    <x v="6"/>
    <n v="15"/>
    <n v="285"/>
    <n v="4275"/>
    <n v="2020"/>
    <x v="2"/>
    <m/>
    <s v="Suede / Leather"/>
    <m/>
  </r>
  <r>
    <s v="Mason Garments"/>
    <x v="3"/>
    <s v="TIA SUEDE / LEATHER - BEIGE / WHITE (PS-6D)"/>
    <s v="8720135529970"/>
    <x v="1"/>
    <x v="0"/>
    <x v="3"/>
    <n v="15"/>
    <n v="285"/>
    <n v="4275"/>
    <n v="2020"/>
    <x v="2"/>
    <m/>
    <s v="Suede / Leather"/>
    <m/>
  </r>
  <r>
    <s v="Mason Garments"/>
    <x v="20"/>
    <s v="TIA SUEDE / LEATHER - BROWN / WHITE (PS-6A)"/>
    <s v="8720135529635"/>
    <x v="1"/>
    <x v="0"/>
    <x v="5"/>
    <n v="15"/>
    <n v="285"/>
    <n v="4275"/>
    <n v="2020"/>
    <x v="2"/>
    <m/>
    <s v="Suede / Leather"/>
    <m/>
  </r>
  <r>
    <s v="Mason Garments"/>
    <x v="25"/>
    <s v="TIA SUEDE BLUE (PS-1A)"/>
    <s v="8720135522377"/>
    <x v="1"/>
    <x v="0"/>
    <x v="4"/>
    <n v="27"/>
    <n v="285"/>
    <n v="7695"/>
    <n v="2019"/>
    <x v="1"/>
    <m/>
    <s v="Suede"/>
    <m/>
  </r>
  <r>
    <s v="Mason Garments"/>
    <x v="35"/>
    <s v="TIA SUEDE / LEATHER - BEIGE / BLACK (PS-3E)"/>
    <s v="8720135529338"/>
    <x v="1"/>
    <x v="0"/>
    <x v="2"/>
    <n v="23"/>
    <n v="285"/>
    <n v="6555"/>
    <n v="2020"/>
    <x v="2"/>
    <m/>
    <s v="Suede / Leather"/>
    <m/>
  </r>
  <r>
    <s v="Mason Garments"/>
    <x v="7"/>
    <s v="TIA SUEDE BLACK/NAVY (PS-5E-F)"/>
    <s v="8720135553982"/>
    <x v="0"/>
    <x v="0"/>
    <x v="0"/>
    <n v="26"/>
    <n v="285"/>
    <n v="7410"/>
    <n v="2020"/>
    <x v="0"/>
    <n v="6403999890"/>
    <s v="Suede"/>
    <s v="Italy"/>
  </r>
  <r>
    <s v="Mason Garments"/>
    <x v="36"/>
    <s v="TIA SUEDE / LEATHER - GREEN / WHITE (PS-6B)"/>
    <s v="8720135529734"/>
    <x v="1"/>
    <x v="0"/>
    <x v="3"/>
    <n v="23"/>
    <n v="285"/>
    <n v="6555"/>
    <n v="2020"/>
    <x v="2"/>
    <m/>
    <s v="Suede / Leather"/>
    <m/>
  </r>
  <r>
    <s v="Mason Garments"/>
    <x v="35"/>
    <s v="TIA SUEDE / LEATHER - BEIGE / BLACK (PS-3E)"/>
    <s v="8720135529345"/>
    <x v="1"/>
    <x v="0"/>
    <x v="0"/>
    <n v="30"/>
    <n v="285"/>
    <n v="8550"/>
    <n v="2020"/>
    <x v="2"/>
    <m/>
    <s v="Suede / Leather"/>
    <m/>
  </r>
  <r>
    <s v="Mason Garments"/>
    <x v="28"/>
    <s v="ROMA SUEDE BLACK/GREY"/>
    <s v="8720135582753"/>
    <x v="0"/>
    <x v="0"/>
    <x v="1"/>
    <n v="30"/>
    <n v="285"/>
    <n v="8550"/>
    <n v="2021"/>
    <x v="0"/>
    <n v="6403999390"/>
    <s v="Suede Br/  Br/ "/>
    <s v="Italy"/>
  </r>
  <r>
    <s v="Mason Garments"/>
    <x v="29"/>
    <s v="TIA SUEDE / LEATHER - BLACK / WHITE (PS-6E)"/>
    <s v="8720135530068"/>
    <x v="1"/>
    <x v="0"/>
    <x v="0"/>
    <n v="18"/>
    <n v="285"/>
    <n v="5130"/>
    <n v="2020"/>
    <x v="2"/>
    <m/>
    <s v="Suede / Leather"/>
    <m/>
  </r>
  <r>
    <s v="Mason Garments"/>
    <x v="18"/>
    <s v="TIA SUEDE BLACK / GREEN (PS-5B)"/>
    <s v="8720135528874"/>
    <x v="1"/>
    <x v="0"/>
    <x v="1"/>
    <n v="16"/>
    <n v="285"/>
    <n v="4560"/>
    <n v="2020"/>
    <x v="2"/>
    <m/>
    <s v="Suede"/>
    <m/>
  </r>
  <r>
    <s v="Mason Garments"/>
    <x v="27"/>
    <s v="TIA SUEDE / LEATHER GREY/WHITE GREY/WHITE"/>
    <s v="8720135554842"/>
    <x v="0"/>
    <x v="0"/>
    <x v="4"/>
    <n v="30"/>
    <n v="285"/>
    <n v="8550"/>
    <n v="2021"/>
    <x v="0"/>
    <s v="HS-640339"/>
    <s v="Suede / Leather"/>
    <s v="Italy"/>
  </r>
  <r>
    <s v="Mason Garments"/>
    <x v="3"/>
    <s v="TIA SUEDE / LEATHER - BEIGE / WHITE (PS-6D)"/>
    <s v="8720135529987"/>
    <x v="1"/>
    <x v="0"/>
    <x v="6"/>
    <n v="15"/>
    <n v="285"/>
    <n v="4275"/>
    <n v="2020"/>
    <x v="2"/>
    <m/>
    <s v="Suede / Leather"/>
    <m/>
  </r>
  <r>
    <s v="Mason Garments"/>
    <x v="35"/>
    <s v="TIA SUEDE / LEATHER - BEIGE / BLACK (PS-3E)"/>
    <s v="8720135529352"/>
    <x v="1"/>
    <x v="0"/>
    <x v="1"/>
    <n v="21"/>
    <n v="285"/>
    <n v="5985"/>
    <n v="2020"/>
    <x v="2"/>
    <m/>
    <s v="Suede / Leather"/>
    <m/>
  </r>
  <r>
    <s v="Mason Garments"/>
    <x v="17"/>
    <s v="TIA SUEDE BLACK/NAVY"/>
    <s v="8720626101517"/>
    <x v="0"/>
    <x v="0"/>
    <x v="0"/>
    <n v="13"/>
    <n v="285"/>
    <n v="3705"/>
    <n v="2021"/>
    <x v="0"/>
    <s v="HS-640339"/>
    <s v="Suede"/>
    <s v="Italy"/>
  </r>
  <r>
    <s v="Mason Garments"/>
    <x v="4"/>
    <s v="ASTRO MULTI"/>
    <s v="8720135568498"/>
    <x v="2"/>
    <x v="0"/>
    <x v="2"/>
    <n v="4"/>
    <n v="285"/>
    <n v="1140"/>
    <n v="2021"/>
    <x v="1"/>
    <m/>
    <s v="Leather"/>
    <s v="Italy"/>
  </r>
  <r>
    <s v="Mason Garments"/>
    <x v="34"/>
    <s v="TIA SUEDE / LEATHER MIDDLE GREY (PS-3H)"/>
    <s v="8720135554866"/>
    <x v="2"/>
    <x v="0"/>
    <x v="6"/>
    <n v="27"/>
    <n v="285"/>
    <n v="7695"/>
    <n v="2020"/>
    <x v="0"/>
    <n v="6403999890"/>
    <s v="Suede / Leather"/>
    <s v="Italy"/>
  </r>
  <r>
    <s v="Mason Garments"/>
    <x v="5"/>
    <s v="TIA WHITE/LAMB"/>
    <s v="8720626119048"/>
    <x v="0"/>
    <x v="0"/>
    <x v="6"/>
    <n v="10"/>
    <n v="285"/>
    <n v="2850"/>
    <n v="2021"/>
    <x v="0"/>
    <s v="HS-640339"/>
    <s v="Suede / Leather"/>
    <s v="Italy"/>
  </r>
  <r>
    <s v="Mason Garments"/>
    <x v="31"/>
    <s v="TIA SUEDE / LEATHER WHITE/GREY (PS-7A)"/>
    <s v="8720135554736"/>
    <x v="2"/>
    <x v="0"/>
    <x v="3"/>
    <n v="40"/>
    <n v="285"/>
    <n v="11400"/>
    <n v="2020"/>
    <x v="0"/>
    <n v="6403999890"/>
    <s v="Suede / Leather"/>
    <s v="Italy"/>
  </r>
  <r>
    <s v="Mason Garments"/>
    <x v="11"/>
    <s v="TIA WHITE/BOULEVARD"/>
    <s v="8720626119185"/>
    <x v="0"/>
    <x v="0"/>
    <x v="8"/>
    <n v="15"/>
    <n v="285"/>
    <n v="4275"/>
    <n v="2021"/>
    <x v="0"/>
    <s v="HS-640339"/>
    <s v="Suede / Leather"/>
    <s v="Italy"/>
  </r>
  <r>
    <s v="Mason Garments"/>
    <x v="14"/>
    <s v="ROMA SUEDE BROWN/BLACK"/>
    <s v="8720135582869"/>
    <x v="0"/>
    <x v="0"/>
    <x v="1"/>
    <n v="39"/>
    <n v="285"/>
    <n v="11115"/>
    <n v="2021"/>
    <x v="0"/>
    <n v="6403999390"/>
    <s v="Suede Br/  Br/ "/>
    <s v="Italy"/>
  </r>
  <r>
    <s v="Mason Garments"/>
    <x v="12"/>
    <s v="ROMA CORTEX / WHITE"/>
    <s v="8720626118843"/>
    <x v="0"/>
    <x v="0"/>
    <x v="7"/>
    <n v="10"/>
    <n v="285"/>
    <n v="2850"/>
    <n v="2021"/>
    <x v="0"/>
    <s v="HS-640339"/>
    <s v="Suede / Leather"/>
    <s v="Italy"/>
  </r>
  <r>
    <s v="Mason Garments"/>
    <x v="12"/>
    <s v="ROMA CORTEX / WHITE"/>
    <s v="8720626118850"/>
    <x v="0"/>
    <x v="0"/>
    <x v="8"/>
    <n v="10"/>
    <n v="285"/>
    <n v="2850"/>
    <n v="2021"/>
    <x v="0"/>
    <s v="HS-640339"/>
    <s v="Suede / Leather"/>
    <s v="Italy"/>
  </r>
  <r>
    <s v="Mason Garments"/>
    <x v="15"/>
    <s v="ROMA LAMB"/>
    <s v="8720626118676"/>
    <x v="0"/>
    <x v="0"/>
    <x v="0"/>
    <n v="15"/>
    <n v="285"/>
    <n v="4275"/>
    <n v="2021"/>
    <x v="0"/>
    <s v="HS-640339"/>
    <s v="Suede / Leather"/>
    <s v="Italy"/>
  </r>
  <r>
    <s v="Mason Garments"/>
    <x v="1"/>
    <s v="TIA SUEDE GREEN (PS-1C)"/>
    <s v="8720135523039"/>
    <x v="1"/>
    <x v="0"/>
    <x v="4"/>
    <n v="12"/>
    <n v="285"/>
    <n v="3420"/>
    <n v="2019"/>
    <x v="1"/>
    <m/>
    <s v="Suede"/>
    <m/>
  </r>
  <r>
    <s v="Mason Garments"/>
    <x v="23"/>
    <s v="CAPRI MULTI"/>
    <s v="8720135551056"/>
    <x v="0"/>
    <x v="0"/>
    <x v="8"/>
    <n v="4"/>
    <n v="280"/>
    <n v="1120"/>
    <n v="2021"/>
    <x v="2"/>
    <s v="HS-640360"/>
    <s v="Leather"/>
    <s v="Italy"/>
  </r>
  <r>
    <s v="Mason Garments"/>
    <x v="10"/>
    <s v="TIA SUEDE BROWN (PS-1E)"/>
    <s v="8720135522940"/>
    <x v="1"/>
    <x v="0"/>
    <x v="0"/>
    <n v="30"/>
    <n v="285"/>
    <n v="8550"/>
    <n v="2019"/>
    <x v="1"/>
    <m/>
    <s v="Suede"/>
    <m/>
  </r>
  <r>
    <s v="Mason Garments"/>
    <x v="3"/>
    <s v="TIA SUEDE / LEATHER - BEIGE / WHITE (PS-6D)"/>
    <s v="8720135529994"/>
    <x v="1"/>
    <x v="0"/>
    <x v="5"/>
    <n v="20"/>
    <n v="285"/>
    <n v="5700"/>
    <n v="2020"/>
    <x v="2"/>
    <m/>
    <s v="Suede / Leather"/>
    <m/>
  </r>
  <r>
    <s v="Mason Garments"/>
    <x v="26"/>
    <s v="TIA SUEDE BLACK/GREY"/>
    <s v="8720626100961"/>
    <x v="0"/>
    <x v="0"/>
    <x v="0"/>
    <n v="28"/>
    <n v="285"/>
    <n v="7980"/>
    <n v="2021"/>
    <x v="0"/>
    <s v="HS-640339"/>
    <s v="Suede"/>
    <s v="Italy"/>
  </r>
  <r>
    <s v="Mason Garments"/>
    <x v="9"/>
    <s v="TIA SUEDE NAVY (PS-3G-F)"/>
    <s v="8720135553753"/>
    <x v="0"/>
    <x v="0"/>
    <x v="1"/>
    <n v="30"/>
    <n v="285"/>
    <n v="8550"/>
    <n v="2020"/>
    <x v="0"/>
    <n v="6403999890"/>
    <s v="Suede"/>
    <s v="Italy"/>
  </r>
  <r>
    <s v="Mason Garments"/>
    <x v="36"/>
    <s v="TIA SUEDE / LEATHER - GREEN / WHITE (PS-6B)"/>
    <s v="8720135529697"/>
    <x v="1"/>
    <x v="0"/>
    <x v="2"/>
    <n v="14"/>
    <n v="285"/>
    <n v="3990"/>
    <n v="2020"/>
    <x v="2"/>
    <m/>
    <s v="Suede / Leather"/>
    <m/>
  </r>
  <r>
    <s v="Mason Garments"/>
    <x v="14"/>
    <s v="ROMA SUEDE BROWN/BLACK"/>
    <s v="8720135582876"/>
    <x v="0"/>
    <x v="0"/>
    <x v="4"/>
    <n v="39"/>
    <n v="285"/>
    <n v="11115"/>
    <n v="2021"/>
    <x v="0"/>
    <n v="6403999390"/>
    <s v="Suede Br/  Br/ "/>
    <s v="Italy"/>
  </r>
  <r>
    <s v="Mason Garments"/>
    <x v="27"/>
    <s v="TIA SUEDE / LEATHER GREY/WHITE GREY/WHITE"/>
    <s v="8720135554811"/>
    <x v="0"/>
    <x v="0"/>
    <x v="2"/>
    <n v="15"/>
    <n v="285"/>
    <n v="4275"/>
    <n v="2021"/>
    <x v="0"/>
    <s v="HS-640339"/>
    <s v="Suede / Leather"/>
    <s v="Italy"/>
  </r>
  <r>
    <s v="Mason Garments"/>
    <x v="34"/>
    <s v="TIA SUEDE / LEATHER MIDDLE GREY (PS-3H)"/>
    <s v="8720135554873"/>
    <x v="2"/>
    <x v="0"/>
    <x v="5"/>
    <n v="30"/>
    <n v="285"/>
    <n v="8550"/>
    <n v="2020"/>
    <x v="0"/>
    <n v="6403999890"/>
    <s v="Suede / Leather"/>
    <s v="Italy"/>
  </r>
  <r>
    <s v="Mason Garments"/>
    <x v="37"/>
    <s v="ROMA SUEDE / LEATHER WHITE/NAVY"/>
    <s v="8720135582623"/>
    <x v="0"/>
    <x v="0"/>
    <x v="2"/>
    <n v="5"/>
    <n v="285"/>
    <n v="1425"/>
    <n v="2021"/>
    <x v="0"/>
    <n v="6403999390"/>
    <s v="Suede / Leather Br/  Br/ "/>
    <s v="Italy"/>
  </r>
  <r>
    <s v="Mason Garments"/>
    <x v="9"/>
    <s v="TIA SUEDE NAVY (PS-3G-F)"/>
    <s v="8720135553760"/>
    <x v="0"/>
    <x v="0"/>
    <x v="4"/>
    <n v="30"/>
    <n v="285"/>
    <n v="8550"/>
    <n v="2020"/>
    <x v="0"/>
    <n v="6403999890"/>
    <s v="Suede"/>
    <s v="Italy"/>
  </r>
  <r>
    <s v="Mason Garments"/>
    <x v="20"/>
    <s v="TIA SUEDE / LEATHER - BROWN / WHITE (PS-6A)"/>
    <s v="8720135529642"/>
    <x v="1"/>
    <x v="0"/>
    <x v="7"/>
    <n v="15"/>
    <n v="285"/>
    <n v="4275"/>
    <n v="2020"/>
    <x v="2"/>
    <m/>
    <s v="Suede / Leather"/>
    <m/>
  </r>
  <r>
    <s v="Mason Garments"/>
    <x v="1"/>
    <s v="TIA SUEDE GREEN (PS-1C)"/>
    <s v="8720135523022"/>
    <x v="1"/>
    <x v="0"/>
    <x v="3"/>
    <n v="20"/>
    <n v="285"/>
    <n v="5700"/>
    <n v="2019"/>
    <x v="1"/>
    <m/>
    <s v="Suede"/>
    <m/>
  </r>
  <r>
    <s v="Mason Garments"/>
    <x v="7"/>
    <s v="TIA SUEDE BLACK/NAVY (PS-5E-F)"/>
    <s v="8720135553999"/>
    <x v="0"/>
    <x v="0"/>
    <x v="1"/>
    <n v="30"/>
    <n v="285"/>
    <n v="8550"/>
    <n v="2020"/>
    <x v="0"/>
    <n v="6403999890"/>
    <s v="Suede"/>
    <s v="Italy"/>
  </r>
  <r>
    <s v="Mason Garments"/>
    <x v="8"/>
    <s v="TIA SUEDE / LEATHER GREEN (PS-3C)"/>
    <s v="8720135521936"/>
    <x v="1"/>
    <x v="0"/>
    <x v="4"/>
    <n v="20"/>
    <n v="285"/>
    <n v="5700"/>
    <n v="2019"/>
    <x v="1"/>
    <m/>
    <s v="Suede / Smooth Leather"/>
    <m/>
  </r>
  <r>
    <s v="Mason Garments"/>
    <x v="5"/>
    <s v="TIA WHITE/LAMB"/>
    <s v="8720626119055"/>
    <x v="0"/>
    <x v="0"/>
    <x v="5"/>
    <n v="10"/>
    <n v="285"/>
    <n v="2850"/>
    <n v="2021"/>
    <x v="0"/>
    <s v="HS-640339"/>
    <s v="Suede / Leather"/>
    <s v="Italy"/>
  </r>
  <r>
    <s v="Mason Garments"/>
    <x v="30"/>
    <s v="TIA SUEDE GREY"/>
    <s v="8720135554118"/>
    <x v="0"/>
    <x v="0"/>
    <x v="1"/>
    <n v="30"/>
    <n v="285"/>
    <n v="8550"/>
    <n v="2021"/>
    <x v="0"/>
    <n v="6403999390"/>
    <s v="Suede Br/  Br/ "/>
    <s v="Italy"/>
  </r>
  <r>
    <s v="Mason Garments"/>
    <x v="15"/>
    <s v="ROMA LAMB"/>
    <s v="8720626118683"/>
    <x v="0"/>
    <x v="0"/>
    <x v="1"/>
    <n v="15"/>
    <n v="285"/>
    <n v="4275"/>
    <n v="2021"/>
    <x v="0"/>
    <s v="HS-640339"/>
    <s v="Suede / Leather"/>
    <s v="Italy"/>
  </r>
  <r>
    <s v="Mason Garments"/>
    <x v="15"/>
    <s v="ROMA LAMB"/>
    <s v="8720626118690"/>
    <x v="0"/>
    <x v="0"/>
    <x v="4"/>
    <n v="15"/>
    <n v="285"/>
    <n v="4275"/>
    <n v="2021"/>
    <x v="0"/>
    <s v="HS-640339"/>
    <s v="Suede / Leather"/>
    <s v="Italy"/>
  </r>
  <r>
    <s v="Mason Garments"/>
    <x v="2"/>
    <s v="TIA SUEDE BEIGE / BLACK (PS-4D)"/>
    <s v="8720135528638"/>
    <x v="1"/>
    <x v="0"/>
    <x v="1"/>
    <n v="11"/>
    <n v="285"/>
    <n v="3135"/>
    <n v="2020"/>
    <x v="2"/>
    <m/>
    <s v="Suede"/>
    <m/>
  </r>
  <r>
    <s v="Mason Garments"/>
    <x v="37"/>
    <s v="ROMA SUEDE / LEATHER WHITE/NAVY"/>
    <s v="8720135582630"/>
    <x v="0"/>
    <x v="0"/>
    <x v="0"/>
    <n v="10"/>
    <n v="285"/>
    <n v="2850"/>
    <n v="2021"/>
    <x v="0"/>
    <n v="6403999390"/>
    <s v="Suede / Leather Br/  Br/ "/>
    <s v="Italy"/>
  </r>
  <r>
    <s v="Mason Garments"/>
    <x v="2"/>
    <s v="TIA SUEDE BEIGE / BLACK (PS-4D)"/>
    <s v="8720135528652"/>
    <x v="1"/>
    <x v="0"/>
    <x v="3"/>
    <n v="13"/>
    <n v="285"/>
    <n v="3705"/>
    <n v="2020"/>
    <x v="2"/>
    <m/>
    <s v="Suede"/>
    <m/>
  </r>
  <r>
    <s v="Mason Garments"/>
    <x v="11"/>
    <s v="TIA WHITE/BOULEVARD"/>
    <s v="8720626119192"/>
    <x v="0"/>
    <x v="0"/>
    <x v="9"/>
    <n v="15"/>
    <n v="285"/>
    <n v="4275"/>
    <n v="2021"/>
    <x v="0"/>
    <s v="HS-640339"/>
    <s v="Suede / Leather"/>
    <s v="Italy"/>
  </r>
  <r>
    <s v="Mason Garments"/>
    <x v="31"/>
    <s v="TIA SUEDE / LEATHER WHITE/GREY (PS-7A)"/>
    <s v="8720135554750"/>
    <x v="2"/>
    <x v="0"/>
    <x v="5"/>
    <n v="40"/>
    <n v="285"/>
    <n v="11400"/>
    <n v="2020"/>
    <x v="0"/>
    <n v="6403999890"/>
    <s v="Suede / Leather"/>
    <s v="Italy"/>
  </r>
  <r>
    <s v="Mason Garments"/>
    <x v="23"/>
    <s v="CAPRI MULTI"/>
    <s v="8720135551025"/>
    <x v="0"/>
    <x v="0"/>
    <x v="6"/>
    <n v="5"/>
    <n v="280"/>
    <n v="1400"/>
    <n v="2021"/>
    <x v="2"/>
    <s v="HS-640360"/>
    <s v="Leather"/>
    <s v="Italy"/>
  </r>
  <r>
    <s v="Mason Garments"/>
    <x v="3"/>
    <s v="TIA SUEDE / LEATHER - BEIGE / WHITE (PS-6D)"/>
    <s v="8720135530006"/>
    <x v="1"/>
    <x v="0"/>
    <x v="7"/>
    <n v="20"/>
    <n v="285"/>
    <n v="5700"/>
    <n v="2020"/>
    <x v="2"/>
    <m/>
    <s v="Suede / Leather"/>
    <m/>
  </r>
  <r>
    <s v="Mason Garments"/>
    <x v="2"/>
    <s v="TIA SUEDE BEIGE / BLACK (PS-4D)"/>
    <s v="8720135528676"/>
    <x v="1"/>
    <x v="0"/>
    <x v="5"/>
    <n v="33"/>
    <n v="285"/>
    <n v="9405"/>
    <n v="2020"/>
    <x v="2"/>
    <m/>
    <s v="Suede"/>
    <m/>
  </r>
  <r>
    <s v="Mason Garments"/>
    <x v="19"/>
    <s v="TIA SUEDE BLACK/BROWN"/>
    <s v="8720135582326"/>
    <x v="0"/>
    <x v="0"/>
    <x v="4"/>
    <n v="30"/>
    <n v="285"/>
    <n v="8550"/>
    <n v="2021"/>
    <x v="0"/>
    <n v="6403999390"/>
    <s v="Suede Br/  Br/ "/>
    <s v="Italy"/>
  </r>
  <r>
    <s v="Mason Garments"/>
    <x v="15"/>
    <s v="ROMA LAMB"/>
    <s v="8720626118706"/>
    <x v="0"/>
    <x v="0"/>
    <x v="3"/>
    <n v="10"/>
    <n v="285"/>
    <n v="2850"/>
    <n v="2021"/>
    <x v="0"/>
    <s v="HS-640339"/>
    <s v="Suede / Leather"/>
    <s v="Italy"/>
  </r>
  <r>
    <s v="Mason Garments"/>
    <x v="16"/>
    <s v="ROMA SUEDE GREY/BLACK"/>
    <s v="8720626101296"/>
    <x v="0"/>
    <x v="0"/>
    <x v="0"/>
    <n v="29"/>
    <n v="285"/>
    <n v="8265"/>
    <n v="2021"/>
    <x v="0"/>
    <s v="HS-640339"/>
    <s v="Suede"/>
    <s v="Italy"/>
  </r>
  <r>
    <s v="Mason Garments"/>
    <x v="15"/>
    <s v="ROMA LAMB"/>
    <s v="8720626118713"/>
    <x v="0"/>
    <x v="0"/>
    <x v="6"/>
    <n v="10"/>
    <n v="285"/>
    <n v="2850"/>
    <n v="2021"/>
    <x v="0"/>
    <s v="HS-640339"/>
    <s v="Suede / Leather"/>
    <s v="Italy"/>
  </r>
  <r>
    <s v="Mason Garments"/>
    <x v="21"/>
    <s v="TIA SUEDE / LEATHER WHITE/GREY"/>
    <s v="8720626101081"/>
    <x v="0"/>
    <x v="0"/>
    <x v="1"/>
    <n v="30"/>
    <n v="285"/>
    <n v="8550"/>
    <n v="2021"/>
    <x v="0"/>
    <s v="HS-640339"/>
    <s v="Suede / Leather"/>
    <s v="Italy"/>
  </r>
  <r>
    <s v="Mason Garments"/>
    <x v="17"/>
    <s v="TIA SUEDE BLACK/NAVY"/>
    <s v="8720626101531"/>
    <x v="0"/>
    <x v="0"/>
    <x v="4"/>
    <n v="21"/>
    <n v="285"/>
    <n v="5985"/>
    <n v="2021"/>
    <x v="0"/>
    <s v="HS-640339"/>
    <s v="Suede"/>
    <s v="Italy"/>
  </r>
  <r>
    <s v="Mason Garments"/>
    <x v="24"/>
    <s v="ROMA SUEDE GREY/BLACK"/>
    <s v="8720626101340"/>
    <x v="2"/>
    <x v="0"/>
    <x v="5"/>
    <n v="35"/>
    <n v="285"/>
    <n v="9975"/>
    <n v="2021"/>
    <x v="0"/>
    <s v="HS-640339"/>
    <s v="Suede"/>
    <s v="Italy"/>
  </r>
  <r>
    <s v="Mason Garments"/>
    <x v="28"/>
    <s v="ROMA SUEDE BLACK/GREY"/>
    <s v="8720135582760"/>
    <x v="0"/>
    <x v="0"/>
    <x v="4"/>
    <n v="23"/>
    <n v="285"/>
    <n v="6555"/>
    <n v="2021"/>
    <x v="0"/>
    <n v="6403999390"/>
    <s v="Suede Br/  Br/ "/>
    <s v="Italy"/>
  </r>
  <r>
    <s v="Mason Garments"/>
    <x v="24"/>
    <s v="ROMA SUEDE GREY/BLACK"/>
    <s v="8720626101326"/>
    <x v="2"/>
    <x v="0"/>
    <x v="3"/>
    <n v="35"/>
    <n v="285"/>
    <n v="9975"/>
    <n v="2021"/>
    <x v="0"/>
    <s v="HS-640339"/>
    <s v="Suede"/>
    <s v="Italy"/>
  </r>
  <r>
    <s v="Mason Garments"/>
    <x v="32"/>
    <s v="ROMA SUEDE NAVY/BLACK/BEIGE"/>
    <s v="8720626101432"/>
    <x v="2"/>
    <x v="0"/>
    <x v="3"/>
    <n v="35"/>
    <n v="285"/>
    <n v="9975"/>
    <n v="2021"/>
    <x v="0"/>
    <s v="HS-640339"/>
    <s v="Suede"/>
    <s v="Italy"/>
  </r>
  <r>
    <s v="Mason Garments"/>
    <x v="12"/>
    <s v="ROMA CORTEX / WHITE"/>
    <s v="8720626118867"/>
    <x v="0"/>
    <x v="0"/>
    <x v="9"/>
    <n v="10"/>
    <n v="285"/>
    <n v="2850"/>
    <n v="2021"/>
    <x v="0"/>
    <s v="HS-640339"/>
    <s v="Suede / Leather"/>
    <s v="Italy"/>
  </r>
  <r>
    <s v="Mason Garments"/>
    <x v="11"/>
    <s v="TIA WHITE/BOULEVARD"/>
    <s v="8720626119208"/>
    <x v="0"/>
    <x v="0"/>
    <x v="10"/>
    <n v="10"/>
    <n v="285"/>
    <n v="2850"/>
    <n v="2021"/>
    <x v="0"/>
    <s v="HS-640339"/>
    <s v="Suede / Leather"/>
    <s v="Italy"/>
  </r>
  <r>
    <s v="Mason Garments"/>
    <x v="22"/>
    <s v="TIA SUEDE BLACK/TAUPE"/>
    <s v="8720626101197"/>
    <x v="0"/>
    <x v="0"/>
    <x v="1"/>
    <n v="35"/>
    <n v="285"/>
    <n v="9975"/>
    <n v="2021"/>
    <x v="0"/>
    <s v="HS-640339"/>
    <s v="Suede"/>
    <s v="Italy"/>
  </r>
  <r>
    <s v="Mason Garments"/>
    <x v="37"/>
    <s v="ROMA SUEDE / LEATHER WHITE/NAVY"/>
    <s v="8720135582647"/>
    <x v="0"/>
    <x v="0"/>
    <x v="1"/>
    <n v="16"/>
    <n v="285"/>
    <n v="4560"/>
    <n v="2021"/>
    <x v="0"/>
    <n v="6403999390"/>
    <s v="Suede / Leather Br/  Br/ "/>
    <s v="Italy"/>
  </r>
  <r>
    <s v="Mason Garments"/>
    <x v="5"/>
    <s v="TIA WHITE/LAMB"/>
    <s v="8720626119062"/>
    <x v="0"/>
    <x v="0"/>
    <x v="7"/>
    <n v="10"/>
    <n v="285"/>
    <n v="2850"/>
    <n v="2021"/>
    <x v="0"/>
    <s v="HS-640339"/>
    <s v="Suede / Leather"/>
    <s v="Italy"/>
  </r>
  <r>
    <s v="Mason Garments"/>
    <x v="6"/>
    <s v="ROMA SUEDE NAVY/BLACK/BEIGE"/>
    <s v="8720626101418"/>
    <x v="0"/>
    <x v="0"/>
    <x v="1"/>
    <n v="30"/>
    <n v="285"/>
    <n v="8550"/>
    <n v="2021"/>
    <x v="0"/>
    <s v="HS-640339"/>
    <s v="Suede"/>
    <s v="Italy"/>
  </r>
  <r>
    <s v="Mason Garments"/>
    <x v="36"/>
    <s v="TIA SUEDE / LEATHER - GREEN / WHITE (PS-6B)"/>
    <s v="8720135529710"/>
    <x v="1"/>
    <x v="0"/>
    <x v="1"/>
    <n v="16"/>
    <n v="285"/>
    <n v="4560"/>
    <n v="2020"/>
    <x v="2"/>
    <m/>
    <s v="Suede / Leather"/>
    <m/>
  </r>
  <r>
    <s v="Mason Garments"/>
    <x v="5"/>
    <s v="TIA WHITE/LAMB"/>
    <s v="8720626119079"/>
    <x v="0"/>
    <x v="0"/>
    <x v="8"/>
    <n v="15"/>
    <n v="285"/>
    <n v="4275"/>
    <n v="2021"/>
    <x v="0"/>
    <s v="HS-640339"/>
    <s v="Suede / Leather"/>
    <s v="Italy"/>
  </r>
  <r>
    <s v="Mason Garments"/>
    <x v="10"/>
    <s v="TIA SUEDE BROWN (PS-1E)"/>
    <s v="8720135522933"/>
    <x v="1"/>
    <x v="0"/>
    <x v="1"/>
    <n v="35"/>
    <n v="285"/>
    <n v="9975"/>
    <n v="2019"/>
    <x v="1"/>
    <m/>
    <s v="Suede"/>
    <m/>
  </r>
  <r>
    <s v="Mason Garments"/>
    <x v="8"/>
    <s v="TIA SUEDE / LEATHER GREEN (PS-3C)"/>
    <s v="8720135521929"/>
    <x v="1"/>
    <x v="0"/>
    <x v="3"/>
    <n v="20"/>
    <n v="285"/>
    <n v="5700"/>
    <n v="2019"/>
    <x v="1"/>
    <m/>
    <s v="Suede / Smooth Leather"/>
    <m/>
  </r>
  <r>
    <s v="Mason Garments"/>
    <x v="25"/>
    <s v="TIA SUEDE BLUE (PS-1A)"/>
    <s v="8720135522360"/>
    <x v="1"/>
    <x v="0"/>
    <x v="3"/>
    <n v="30"/>
    <n v="285"/>
    <n v="8550"/>
    <n v="2019"/>
    <x v="1"/>
    <m/>
    <s v="Suede"/>
    <m/>
  </r>
  <r>
    <s v="Mason Garments"/>
    <x v="29"/>
    <s v="TIA SUEDE / LEATHER - BLACK / WHITE (PS-6E)"/>
    <s v="8720135530099"/>
    <x v="1"/>
    <x v="0"/>
    <x v="3"/>
    <n v="10"/>
    <n v="285"/>
    <n v="2850"/>
    <n v="2020"/>
    <x v="2"/>
    <m/>
    <s v="Suede / Leather"/>
    <m/>
  </r>
  <r>
    <s v="Mason Garments"/>
    <x v="3"/>
    <s v="TIA SUEDE / LEATHER - BEIGE / WHITE (PS-6D)"/>
    <s v="8720135530013"/>
    <x v="1"/>
    <x v="0"/>
    <x v="8"/>
    <n v="20"/>
    <n v="285"/>
    <n v="5700"/>
    <n v="2020"/>
    <x v="2"/>
    <m/>
    <s v="Suede / Leather"/>
    <m/>
  </r>
  <r>
    <s v="Mason Garments"/>
    <x v="34"/>
    <s v="TIA SUEDE / LEATHER MIDDLE GREY (PS-3H)"/>
    <s v="8720135554903"/>
    <x v="2"/>
    <x v="0"/>
    <x v="9"/>
    <n v="29"/>
    <n v="285"/>
    <n v="8265"/>
    <n v="2020"/>
    <x v="0"/>
    <n v="6403999890"/>
    <s v="Suede / Leather"/>
    <s v="Italy"/>
  </r>
  <r>
    <s v="Mason Garments"/>
    <x v="20"/>
    <s v="TIA SUEDE / LEATHER - BROWN / WHITE (PS-6A)"/>
    <s v="8720135529659"/>
    <x v="1"/>
    <x v="0"/>
    <x v="8"/>
    <n v="15"/>
    <n v="285"/>
    <n v="4275"/>
    <n v="2020"/>
    <x v="2"/>
    <m/>
    <s v="Suede / Leather"/>
    <m/>
  </r>
  <r>
    <s v="Mason Garments"/>
    <x v="13"/>
    <s v="TIA SUEDE / LEATHER - BLUE / BLACK (PS-3D)"/>
    <s v="8720135529222"/>
    <x v="1"/>
    <x v="0"/>
    <x v="0"/>
    <n v="21"/>
    <n v="285"/>
    <n v="5985"/>
    <n v="2020"/>
    <x v="2"/>
    <m/>
    <s v="Suede / Leather"/>
    <m/>
  </r>
  <r>
    <s v="Mason Garments"/>
    <x v="10"/>
    <s v="TIA SUEDE BROWN (PS-1E)"/>
    <s v="8720135522926"/>
    <x v="1"/>
    <x v="0"/>
    <x v="4"/>
    <n v="35"/>
    <n v="285"/>
    <n v="9975"/>
    <n v="2019"/>
    <x v="1"/>
    <m/>
    <s v="Suede"/>
    <m/>
  </r>
  <r>
    <s v="Mason Garments"/>
    <x v="17"/>
    <s v="TIA SUEDE BLACK/NAVY"/>
    <s v="8720626101524"/>
    <x v="0"/>
    <x v="0"/>
    <x v="1"/>
    <n v="23"/>
    <n v="285"/>
    <n v="6555"/>
    <n v="2021"/>
    <x v="0"/>
    <s v="HS-640339"/>
    <s v="Suede"/>
    <s v="Italy"/>
  </r>
  <r>
    <s v="Mason Garments"/>
    <x v="20"/>
    <s v="TIA SUEDE / LEATHER - BROWN / WHITE (PS-6A)"/>
    <s v="8720135529666"/>
    <x v="1"/>
    <x v="0"/>
    <x v="9"/>
    <n v="15"/>
    <n v="285"/>
    <n v="4275"/>
    <n v="2020"/>
    <x v="2"/>
    <m/>
    <s v="Suede / Leather"/>
    <m/>
  </r>
  <r>
    <s v="Mason Garments"/>
    <x v="20"/>
    <s v="TIA SUEDE / LEATHER - BROWN / WHITE (PS-6A)"/>
    <s v="8720135529673"/>
    <x v="1"/>
    <x v="0"/>
    <x v="10"/>
    <n v="15"/>
    <n v="285"/>
    <n v="4275"/>
    <n v="2020"/>
    <x v="2"/>
    <m/>
    <s v="Suede / Leather"/>
    <m/>
  </r>
  <r>
    <s v="Mason Garments"/>
    <x v="18"/>
    <s v="TIA SUEDE BLACK / GREEN (PS-5B)"/>
    <s v="8720135528898"/>
    <x v="1"/>
    <x v="0"/>
    <x v="3"/>
    <n v="22"/>
    <n v="285"/>
    <n v="6270"/>
    <n v="2020"/>
    <x v="2"/>
    <m/>
    <s v="Suede"/>
    <m/>
  </r>
  <r>
    <s v="Mason Garments"/>
    <x v="7"/>
    <s v="TIA SUEDE BLACK/NAVY (PS-5E-F)"/>
    <s v="8720135554002"/>
    <x v="0"/>
    <x v="0"/>
    <x v="4"/>
    <n v="30"/>
    <n v="285"/>
    <n v="8550"/>
    <n v="2020"/>
    <x v="0"/>
    <n v="6403999890"/>
    <s v="Suede"/>
    <s v="Italy"/>
  </r>
  <r>
    <s v="Mason Garments"/>
    <x v="8"/>
    <s v="TIA SUEDE / LEATHER GREEN (PS-3C)"/>
    <s v="8720135521912"/>
    <x v="1"/>
    <x v="0"/>
    <x v="6"/>
    <n v="10"/>
    <n v="285"/>
    <n v="2850"/>
    <n v="2019"/>
    <x v="1"/>
    <m/>
    <s v="Suede / Smooth Leather"/>
    <m/>
  </r>
  <r>
    <s v="Mason Garments"/>
    <x v="15"/>
    <s v="ROMA LAMB"/>
    <s v="8720626118720"/>
    <x v="0"/>
    <x v="0"/>
    <x v="5"/>
    <n v="10"/>
    <n v="285"/>
    <n v="2850"/>
    <n v="2021"/>
    <x v="0"/>
    <s v="HS-640339"/>
    <s v="Suede / Leather"/>
    <s v="Italy"/>
  </r>
  <r>
    <s v="Mason Garments"/>
    <x v="21"/>
    <s v="TIA SUEDE / LEATHER WHITE/GREY"/>
    <s v="8720626101098"/>
    <x v="0"/>
    <x v="0"/>
    <x v="4"/>
    <n v="30"/>
    <n v="285"/>
    <n v="8550"/>
    <n v="2021"/>
    <x v="0"/>
    <s v="HS-640339"/>
    <s v="Suede / Leather"/>
    <s v="Italy"/>
  </r>
  <r>
    <s v="Mason Garments"/>
    <x v="15"/>
    <s v="ROMA LAMB"/>
    <s v="8720626118737"/>
    <x v="0"/>
    <x v="0"/>
    <x v="7"/>
    <n v="10"/>
    <n v="285"/>
    <n v="2850"/>
    <n v="2021"/>
    <x v="0"/>
    <s v="HS-640339"/>
    <s v="Suede / Leather"/>
    <s v="Italy"/>
  </r>
  <r>
    <s v="Mason Garments"/>
    <x v="5"/>
    <s v="TIA WHITE/LAMB"/>
    <s v="8720626119086"/>
    <x v="0"/>
    <x v="0"/>
    <x v="9"/>
    <n v="15"/>
    <n v="285"/>
    <n v="4275"/>
    <n v="2021"/>
    <x v="0"/>
    <s v="HS-640339"/>
    <s v="Suede / Leather"/>
    <s v="Italy"/>
  </r>
  <r>
    <s v="Mason Garments"/>
    <x v="6"/>
    <s v="ROMA SUEDE NAVY/BLACK/BEIGE"/>
    <s v="8720626101425"/>
    <x v="0"/>
    <x v="0"/>
    <x v="4"/>
    <n v="30"/>
    <n v="285"/>
    <n v="8550"/>
    <n v="2021"/>
    <x v="0"/>
    <s v="HS-640339"/>
    <s v="Suede"/>
    <s v="Italy"/>
  </r>
  <r>
    <s v="Mason Garments"/>
    <x v="22"/>
    <s v="TIA SUEDE BLACK/TAUPE"/>
    <s v="8720626101203"/>
    <x v="0"/>
    <x v="0"/>
    <x v="4"/>
    <n v="35"/>
    <n v="285"/>
    <n v="9975"/>
    <n v="2021"/>
    <x v="0"/>
    <s v="HS-640339"/>
    <s v="Suede"/>
    <s v="Italy"/>
  </r>
  <r>
    <s v="Mason Garments"/>
    <x v="15"/>
    <s v="ROMA LAMB"/>
    <s v="8720626118744"/>
    <x v="0"/>
    <x v="0"/>
    <x v="8"/>
    <n v="10"/>
    <n v="285"/>
    <n v="2850"/>
    <n v="2021"/>
    <x v="0"/>
    <s v="HS-640339"/>
    <s v="Suede / Leather"/>
    <s v="Italy"/>
  </r>
  <r>
    <s v="Mason Garments"/>
    <x v="30"/>
    <s v="TIA SUEDE GREY"/>
    <s v="8720135554125"/>
    <x v="0"/>
    <x v="0"/>
    <x v="4"/>
    <n v="30"/>
    <n v="285"/>
    <n v="8550"/>
    <n v="2021"/>
    <x v="0"/>
    <n v="6403999390"/>
    <s v="Suede Br/  Br/ "/>
    <s v="Italy"/>
  </r>
  <r>
    <s v="Mason Garments"/>
    <x v="33"/>
    <s v="ROMA SUEDE BLACK/GREY"/>
    <s v="8720135582791"/>
    <x v="2"/>
    <x v="0"/>
    <x v="5"/>
    <n v="35"/>
    <n v="285"/>
    <n v="9975"/>
    <n v="2021"/>
    <x v="0"/>
    <n v="6403999390"/>
    <s v="Suede Br/  Br/ "/>
    <s v="Italy"/>
  </r>
  <r>
    <s v="Mason Garments"/>
    <x v="15"/>
    <s v="ROMA LAMB"/>
    <s v="8720626118751"/>
    <x v="0"/>
    <x v="0"/>
    <x v="9"/>
    <n v="10"/>
    <n v="285"/>
    <n v="2850"/>
    <n v="2021"/>
    <x v="0"/>
    <s v="HS-640339"/>
    <s v="Suede / Leather"/>
    <s v="Italy"/>
  </r>
  <r>
    <s v="Mason Garments"/>
    <x v="26"/>
    <s v="TIA SUEDE BLACK/GREY"/>
    <s v="8720626100978"/>
    <x v="0"/>
    <x v="0"/>
    <x v="1"/>
    <n v="35"/>
    <n v="285"/>
    <n v="9975"/>
    <n v="2021"/>
    <x v="0"/>
    <s v="HS-640339"/>
    <s v="Suede"/>
    <s v="Italy"/>
  </r>
  <r>
    <s v="Mason Garments"/>
    <x v="12"/>
    <s v="ROMA CORTEX / WHITE"/>
    <s v="8720626118874"/>
    <x v="0"/>
    <x v="0"/>
    <x v="10"/>
    <n v="10"/>
    <n v="285"/>
    <n v="2850"/>
    <n v="2021"/>
    <x v="0"/>
    <s v="HS-640339"/>
    <s v="Suede / Leather"/>
    <s v="Italy"/>
  </r>
  <r>
    <s v="Mason Garments"/>
    <x v="15"/>
    <s v="ROMA LAMB"/>
    <s v="8720626118768"/>
    <x v="0"/>
    <x v="0"/>
    <x v="10"/>
    <n v="10"/>
    <n v="285"/>
    <n v="2850"/>
    <n v="2021"/>
    <x v="0"/>
    <s v="HS-640339"/>
    <s v="Suede / Leather"/>
    <s v="Italy"/>
  </r>
  <r>
    <s v="Mason Garments"/>
    <x v="5"/>
    <s v="TIA WHITE/LAMB"/>
    <s v="8720626119093"/>
    <x v="0"/>
    <x v="0"/>
    <x v="10"/>
    <n v="10"/>
    <n v="285"/>
    <n v="2850"/>
    <n v="2021"/>
    <x v="0"/>
    <s v="HS-640339"/>
    <s v="Suede / Leather"/>
    <s v="Italy"/>
  </r>
  <r>
    <s v="Mason Garments"/>
    <x v="4"/>
    <s v="ASTRO MULTI"/>
    <s v="8720135568504"/>
    <x v="2"/>
    <x v="0"/>
    <x v="0"/>
    <n v="8"/>
    <n v="285"/>
    <n v="2280"/>
    <n v="2021"/>
    <x v="1"/>
    <m/>
    <s v="Leather"/>
    <s v="Italy"/>
  </r>
  <r>
    <s v="Mason Garments"/>
    <x v="16"/>
    <s v="ROMA SUEDE GREY/BLACK"/>
    <s v="8720626101319"/>
    <x v="0"/>
    <x v="0"/>
    <x v="4"/>
    <n v="30"/>
    <n v="285"/>
    <n v="8550"/>
    <n v="2021"/>
    <x v="0"/>
    <s v="HS-640339"/>
    <s v="Suede"/>
    <s v="Italy"/>
  </r>
  <r>
    <s v="Mason Garments"/>
    <x v="26"/>
    <s v="TIA SUEDE BLACK/GREY"/>
    <s v="8720626100985"/>
    <x v="0"/>
    <x v="0"/>
    <x v="4"/>
    <n v="35"/>
    <n v="285"/>
    <n v="9975"/>
    <n v="2021"/>
    <x v="0"/>
    <s v="HS-640339"/>
    <s v="Suede"/>
    <s v="Italy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6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8:C20" firstHeaderRow="0" firstDataRow="1" firstDataCol="1"/>
  <pivotFields count="15">
    <pivotField showAll="0"/>
    <pivotField showAll="0"/>
    <pivotField showAll="0"/>
    <pivotField showAll="0"/>
    <pivotField showAll="0"/>
    <pivotField axis="axisRow" showAll="0">
      <items count="3">
        <item x="0"/>
        <item m="1" x="1"/>
        <item t="default"/>
      </items>
    </pivotField>
    <pivotField showAll="0"/>
    <pivotField dataField="1" showAll="0"/>
    <pivotField numFmtId="165" showAll="0"/>
    <pivotField dataField="1" numFmtId="165" showAll="0"/>
    <pivotField showAll="0"/>
    <pivotField showAll="0"/>
    <pivotField showAll="0"/>
    <pivotField showAll="0"/>
    <pivotField showAll="0"/>
  </pivotFields>
  <rowFields count="1"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7" baseField="0" baseItem="0"/>
    <dataField name="Sum of Total RRP" fld="9" baseField="0" baseItem="0" numFmtId="165"/>
  </dataFields>
  <formats count="1"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8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I18:K22" firstHeaderRow="0" firstDataRow="1" firstDataCol="1"/>
  <pivotFields count="15">
    <pivotField showAll="0"/>
    <pivotField showAll="0"/>
    <pivotField showAll="0"/>
    <pivotField showAll="0"/>
    <pivotField showAll="0"/>
    <pivotField showAll="0"/>
    <pivotField showAll="0"/>
    <pivotField dataField="1" showAll="0"/>
    <pivotField numFmtId="165" showAll="0"/>
    <pivotField dataField="1" numFmtId="165" showAll="0"/>
    <pivotField showAll="0"/>
    <pivotField axis="axisRow" showAll="0">
      <items count="5">
        <item x="1"/>
        <item x="0"/>
        <item x="2"/>
        <item m="1" x="3"/>
        <item t="default"/>
      </items>
    </pivotField>
    <pivotField showAll="0"/>
    <pivotField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7" baseField="0" baseItem="0"/>
    <dataField name="Sum of Total RRP" fld="9" baseField="0" baseItem="0" numFmtId="165"/>
  </dataFields>
  <formats count="1">
    <format dxfId="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7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E18:G22" firstHeaderRow="0" firstDataRow="1" firstDataCol="1"/>
  <pivotFields count="15">
    <pivotField showAll="0"/>
    <pivotField showAll="0"/>
    <pivotField showAll="0"/>
    <pivotField showAll="0"/>
    <pivotField axis="axisRow" showAll="0">
      <items count="5">
        <item x="2"/>
        <item x="1"/>
        <item x="0"/>
        <item m="1" x="3"/>
        <item t="default"/>
      </items>
    </pivotField>
    <pivotField showAll="0"/>
    <pivotField showAll="0"/>
    <pivotField dataField="1" showAll="0"/>
    <pivotField numFmtId="165" showAll="0"/>
    <pivotField dataField="1" numFmtId="165" showAll="0"/>
    <pivotField showAll="0"/>
    <pivotField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7" baseField="0" baseItem="0"/>
    <dataField name="Sum of Total RRP" fld="9" baseField="0" baseItem="0" numFmtId="165"/>
  </dataFields>
  <formats count="1">
    <format dxfId="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5" cacheId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1:M41" firstHeaderRow="1" firstDataRow="2" firstDataCol="1"/>
  <pivotFields count="15">
    <pivotField showAll="0"/>
    <pivotField axis="axisRow" showAll="0">
      <items count="39">
        <item x="8"/>
        <item x="25"/>
        <item x="10"/>
        <item x="1"/>
        <item x="2"/>
        <item x="18"/>
        <item x="13"/>
        <item x="35"/>
        <item x="20"/>
        <item x="36"/>
        <item x="3"/>
        <item x="29"/>
        <item x="9"/>
        <item x="7"/>
        <item x="34"/>
        <item x="31"/>
        <item x="30"/>
        <item x="19"/>
        <item x="37"/>
        <item x="28"/>
        <item x="33"/>
        <item x="14"/>
        <item x="17"/>
        <item x="26"/>
        <item x="22"/>
        <item x="21"/>
        <item x="6"/>
        <item x="32"/>
        <item x="16"/>
        <item x="24"/>
        <item x="27"/>
        <item x="23"/>
        <item x="5"/>
        <item x="11"/>
        <item x="15"/>
        <item x="12"/>
        <item x="4"/>
        <item x="0"/>
        <item t="default"/>
      </items>
    </pivotField>
    <pivotField showAll="0"/>
    <pivotField showAll="0"/>
    <pivotField showAll="0"/>
    <pivotField showAll="0"/>
    <pivotField axis="axisCol" showAll="0" sortType="ascending">
      <items count="12">
        <item x="2"/>
        <item x="0"/>
        <item x="1"/>
        <item x="4"/>
        <item x="3"/>
        <item x="6"/>
        <item x="5"/>
        <item x="7"/>
        <item x="8"/>
        <item x="9"/>
        <item x="10"/>
        <item t="default"/>
      </items>
    </pivotField>
    <pivotField dataField="1" showAll="0"/>
    <pivotField numFmtId="165" showAll="0"/>
    <pivotField numFmtId="165" showAll="0"/>
    <pivotField showAll="0"/>
    <pivotField showAll="0"/>
    <pivotField showAll="0"/>
    <pivotField showAll="0"/>
    <pivotField showAll="0"/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6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QTY" fld="7" baseField="0" baseItem="0"/>
  </dataFields>
  <formats count="4">
    <format dxfId="3">
      <pivotArea collapsedLevelsAreSubtotals="1" fieldPosition="0">
        <references count="1"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2">
      <pivotArea dataOnly="0" labelOnly="1" fieldPosition="0">
        <references count="1">
          <reference field="1" count="3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Medium2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K22"/>
  <sheetViews>
    <sheetView tabSelected="1" workbookViewId="0">
      <selection activeCell="B16" sqref="B16"/>
    </sheetView>
  </sheetViews>
  <sheetFormatPr defaultRowHeight="12.75" x14ac:dyDescent="0.2"/>
  <cols>
    <col min="1" max="1" width="23.42578125" bestFit="1" customWidth="1"/>
    <col min="2" max="2" width="16.28515625" bestFit="1" customWidth="1"/>
    <col min="3" max="3" width="14.28515625" bestFit="1" customWidth="1"/>
    <col min="5" max="5" width="12" bestFit="1" customWidth="1"/>
    <col min="6" max="6" width="9.7109375" bestFit="1" customWidth="1"/>
    <col min="7" max="7" width="14.28515625" bestFit="1" customWidth="1"/>
    <col min="9" max="9" width="12" bestFit="1" customWidth="1"/>
    <col min="10" max="10" width="9.7109375" bestFit="1" customWidth="1"/>
    <col min="11" max="11" width="14.28515625" bestFit="1" customWidth="1"/>
  </cols>
  <sheetData>
    <row r="10" spans="1:2" ht="15" x14ac:dyDescent="0.25">
      <c r="A10" s="19" t="s">
        <v>0</v>
      </c>
      <c r="B10" s="20" t="s">
        <v>15</v>
      </c>
    </row>
    <row r="11" spans="1:2" ht="15" x14ac:dyDescent="0.25">
      <c r="A11" s="19" t="s">
        <v>245</v>
      </c>
      <c r="B11" s="21">
        <f>B20</f>
        <v>3536</v>
      </c>
    </row>
    <row r="12" spans="1:2" ht="15" x14ac:dyDescent="0.25">
      <c r="A12" s="19" t="s">
        <v>9</v>
      </c>
      <c r="B12" s="22">
        <f>C20</f>
        <v>1007670</v>
      </c>
    </row>
    <row r="13" spans="1:2" ht="15" x14ac:dyDescent="0.25">
      <c r="A13" s="19" t="s">
        <v>246</v>
      </c>
      <c r="B13" s="22">
        <f>B12/B11</f>
        <v>284.97454751131221</v>
      </c>
    </row>
    <row r="14" spans="1:2" ht="15" x14ac:dyDescent="0.25">
      <c r="A14" s="19" t="s">
        <v>247</v>
      </c>
      <c r="B14" s="23">
        <v>0.87019999999999997</v>
      </c>
    </row>
    <row r="15" spans="1:2" ht="15" x14ac:dyDescent="0.25">
      <c r="A15" s="19" t="s">
        <v>248</v>
      </c>
      <c r="B15" s="22">
        <f>(1-B14)*B12</f>
        <v>130795.56600000002</v>
      </c>
    </row>
    <row r="16" spans="1:2" ht="15" x14ac:dyDescent="0.25">
      <c r="A16" s="19" t="s">
        <v>249</v>
      </c>
      <c r="B16" s="22">
        <f>B15/B11</f>
        <v>36.98969626696833</v>
      </c>
    </row>
    <row r="18" spans="1:11" x14ac:dyDescent="0.2">
      <c r="A18" s="17" t="s">
        <v>241</v>
      </c>
      <c r="B18" t="s">
        <v>244</v>
      </c>
      <c r="C18" t="s">
        <v>250</v>
      </c>
      <c r="E18" s="17" t="s">
        <v>241</v>
      </c>
      <c r="F18" t="s">
        <v>244</v>
      </c>
      <c r="G18" t="s">
        <v>250</v>
      </c>
      <c r="I18" s="17" t="s">
        <v>241</v>
      </c>
      <c r="J18" t="s">
        <v>244</v>
      </c>
      <c r="K18" t="s">
        <v>250</v>
      </c>
    </row>
    <row r="19" spans="1:11" x14ac:dyDescent="0.2">
      <c r="A19" s="18" t="s">
        <v>19</v>
      </c>
      <c r="B19">
        <v>3536</v>
      </c>
      <c r="C19" s="24">
        <v>1007670</v>
      </c>
      <c r="E19" s="18" t="s">
        <v>30</v>
      </c>
      <c r="F19">
        <v>575</v>
      </c>
      <c r="G19" s="24">
        <v>163875</v>
      </c>
      <c r="I19" s="18" t="s">
        <v>20</v>
      </c>
      <c r="J19">
        <v>481</v>
      </c>
      <c r="K19" s="24">
        <v>137085</v>
      </c>
    </row>
    <row r="20" spans="1:11" x14ac:dyDescent="0.2">
      <c r="A20" s="18" t="s">
        <v>242</v>
      </c>
      <c r="B20">
        <v>3536</v>
      </c>
      <c r="C20" s="24">
        <v>1007670</v>
      </c>
      <c r="E20" s="18" t="s">
        <v>18</v>
      </c>
      <c r="F20">
        <v>1043</v>
      </c>
      <c r="G20" s="24">
        <v>297255</v>
      </c>
      <c r="I20" s="18" t="s">
        <v>36</v>
      </c>
      <c r="J20">
        <v>2449</v>
      </c>
      <c r="K20" s="24">
        <v>697965</v>
      </c>
    </row>
    <row r="21" spans="1:11" x14ac:dyDescent="0.2">
      <c r="E21" s="18" t="s">
        <v>35</v>
      </c>
      <c r="F21">
        <v>1918</v>
      </c>
      <c r="G21" s="24">
        <v>546540</v>
      </c>
      <c r="I21" s="18" t="s">
        <v>24</v>
      </c>
      <c r="J21">
        <v>606</v>
      </c>
      <c r="K21" s="24">
        <v>172620</v>
      </c>
    </row>
    <row r="22" spans="1:11" x14ac:dyDescent="0.2">
      <c r="E22" s="18" t="s">
        <v>242</v>
      </c>
      <c r="F22">
        <v>3536</v>
      </c>
      <c r="G22" s="24">
        <v>1007670</v>
      </c>
      <c r="I22" s="18" t="s">
        <v>242</v>
      </c>
      <c r="J22">
        <v>3536</v>
      </c>
      <c r="K22" s="24">
        <v>1007670</v>
      </c>
    </row>
  </sheetData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177"/>
  <sheetViews>
    <sheetView workbookViewId="0">
      <selection activeCell="F5" sqref="F5"/>
    </sheetView>
  </sheetViews>
  <sheetFormatPr defaultColWidth="12.5703125" defaultRowHeight="15.75" customHeight="1" x14ac:dyDescent="0.2"/>
  <cols>
    <col min="1" max="1" width="15.42578125" style="4" bestFit="1" customWidth="1"/>
    <col min="2" max="2" width="8.5703125" style="4" customWidth="1"/>
    <col min="3" max="3" width="45" style="4" customWidth="1"/>
    <col min="4" max="4" width="14.140625" style="4" bestFit="1" customWidth="1"/>
    <col min="5" max="6" width="12.5703125" style="4"/>
    <col min="7" max="7" width="5.7109375" style="4" customWidth="1"/>
    <col min="8" max="8" width="5.85546875" style="4" customWidth="1"/>
    <col min="9" max="10" width="12.5703125" style="9"/>
    <col min="11" max="11" width="7.42578125" style="4" customWidth="1"/>
    <col min="12" max="12" width="12.5703125" style="4"/>
    <col min="13" max="13" width="12.5703125" style="16"/>
    <col min="14" max="14" width="21.7109375" style="4" bestFit="1" customWidth="1"/>
    <col min="15" max="15" width="18.5703125" style="4" bestFit="1" customWidth="1"/>
    <col min="16" max="16384" width="12.5703125" style="4"/>
  </cols>
  <sheetData>
    <row r="1" spans="1:15" ht="12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3" t="s">
        <v>12</v>
      </c>
      <c r="N1" s="1" t="s">
        <v>13</v>
      </c>
      <c r="O1" s="1" t="s">
        <v>14</v>
      </c>
    </row>
    <row r="2" spans="1:15" ht="12" x14ac:dyDescent="0.2">
      <c r="A2" s="5" t="s">
        <v>15</v>
      </c>
      <c r="B2" s="5">
        <v>437945</v>
      </c>
      <c r="C2" s="5" t="s">
        <v>74</v>
      </c>
      <c r="D2" s="6" t="s">
        <v>251</v>
      </c>
      <c r="E2" s="5" t="s">
        <v>35</v>
      </c>
      <c r="F2" s="5" t="s">
        <v>19</v>
      </c>
      <c r="G2" s="5">
        <v>37</v>
      </c>
      <c r="H2" s="5">
        <v>15</v>
      </c>
      <c r="I2" s="7">
        <v>285</v>
      </c>
      <c r="J2" s="7">
        <f t="shared" ref="J2:J3" si="0">H2*I2</f>
        <v>4275</v>
      </c>
      <c r="K2" s="5">
        <v>2021</v>
      </c>
      <c r="L2" s="5" t="s">
        <v>36</v>
      </c>
      <c r="M2" s="14" t="s">
        <v>37</v>
      </c>
      <c r="N2" s="8" t="s">
        <v>27</v>
      </c>
      <c r="O2" s="8" t="s">
        <v>32</v>
      </c>
    </row>
    <row r="3" spans="1:15" ht="12" x14ac:dyDescent="0.2">
      <c r="A3" s="5" t="s">
        <v>15</v>
      </c>
      <c r="B3" s="5">
        <v>437945</v>
      </c>
      <c r="C3" s="5" t="s">
        <v>74</v>
      </c>
      <c r="D3" s="6" t="s">
        <v>252</v>
      </c>
      <c r="E3" s="5" t="s">
        <v>35</v>
      </c>
      <c r="F3" s="5" t="s">
        <v>19</v>
      </c>
      <c r="G3" s="5">
        <v>38</v>
      </c>
      <c r="H3" s="5">
        <v>15</v>
      </c>
      <c r="I3" s="7">
        <v>285</v>
      </c>
      <c r="J3" s="7">
        <f t="shared" si="0"/>
        <v>4275</v>
      </c>
      <c r="K3" s="5">
        <v>2021</v>
      </c>
      <c r="L3" s="5" t="s">
        <v>36</v>
      </c>
      <c r="M3" s="14" t="s">
        <v>37</v>
      </c>
      <c r="N3" s="8" t="s">
        <v>27</v>
      </c>
      <c r="O3" s="8" t="s">
        <v>32</v>
      </c>
    </row>
    <row r="4" spans="1:15" ht="12" x14ac:dyDescent="0.2">
      <c r="A4" s="5" t="s">
        <v>15</v>
      </c>
      <c r="B4" s="5">
        <v>154736</v>
      </c>
      <c r="C4" s="5" t="s">
        <v>16</v>
      </c>
      <c r="D4" s="6" t="s">
        <v>17</v>
      </c>
      <c r="E4" s="5" t="s">
        <v>18</v>
      </c>
      <c r="F4" s="5" t="s">
        <v>19</v>
      </c>
      <c r="G4" s="5">
        <v>36</v>
      </c>
      <c r="H4" s="5">
        <v>15</v>
      </c>
      <c r="I4" s="7">
        <v>285</v>
      </c>
      <c r="J4" s="7">
        <f>H4*I4</f>
        <v>4275</v>
      </c>
      <c r="K4" s="5">
        <v>2019</v>
      </c>
      <c r="L4" s="5" t="s">
        <v>20</v>
      </c>
      <c r="M4" s="14"/>
      <c r="N4" s="8" t="s">
        <v>21</v>
      </c>
      <c r="O4" s="8"/>
    </row>
    <row r="5" spans="1:15" ht="12" x14ac:dyDescent="0.2">
      <c r="A5" s="5" t="s">
        <v>15</v>
      </c>
      <c r="B5" s="5">
        <v>205765</v>
      </c>
      <c r="C5" s="5" t="s">
        <v>22</v>
      </c>
      <c r="D5" s="6" t="s">
        <v>23</v>
      </c>
      <c r="E5" s="5" t="s">
        <v>18</v>
      </c>
      <c r="F5" s="5" t="s">
        <v>19</v>
      </c>
      <c r="G5" s="5">
        <v>37</v>
      </c>
      <c r="H5" s="5">
        <v>8</v>
      </c>
      <c r="I5" s="7">
        <v>285</v>
      </c>
      <c r="J5" s="7">
        <f t="shared" ref="J5:J7" si="1">H5*I5</f>
        <v>2280</v>
      </c>
      <c r="K5" s="5">
        <v>2020</v>
      </c>
      <c r="L5" s="5" t="s">
        <v>24</v>
      </c>
      <c r="M5" s="14"/>
      <c r="N5" s="8" t="s">
        <v>21</v>
      </c>
      <c r="O5" s="8"/>
    </row>
    <row r="6" spans="1:15" ht="12" x14ac:dyDescent="0.2">
      <c r="A6" s="5" t="s">
        <v>15</v>
      </c>
      <c r="B6" s="5">
        <v>205776</v>
      </c>
      <c r="C6" s="5" t="s">
        <v>25</v>
      </c>
      <c r="D6" s="6" t="s">
        <v>26</v>
      </c>
      <c r="E6" s="5" t="s">
        <v>18</v>
      </c>
      <c r="F6" s="5" t="s">
        <v>19</v>
      </c>
      <c r="G6" s="5">
        <v>36</v>
      </c>
      <c r="H6" s="5">
        <v>9</v>
      </c>
      <c r="I6" s="7">
        <v>285</v>
      </c>
      <c r="J6" s="7">
        <f t="shared" si="1"/>
        <v>2565</v>
      </c>
      <c r="K6" s="5">
        <v>2020</v>
      </c>
      <c r="L6" s="5" t="s">
        <v>24</v>
      </c>
      <c r="M6" s="14"/>
      <c r="N6" s="8" t="s">
        <v>27</v>
      </c>
      <c r="O6" s="8"/>
    </row>
    <row r="7" spans="1:15" ht="12" x14ac:dyDescent="0.2">
      <c r="A7" s="5" t="s">
        <v>15</v>
      </c>
      <c r="B7" s="5">
        <v>616552</v>
      </c>
      <c r="C7" s="5" t="s">
        <v>28</v>
      </c>
      <c r="D7" s="6" t="s">
        <v>29</v>
      </c>
      <c r="E7" s="5" t="s">
        <v>30</v>
      </c>
      <c r="F7" s="5" t="s">
        <v>19</v>
      </c>
      <c r="G7" s="5">
        <v>40</v>
      </c>
      <c r="H7" s="5">
        <v>10</v>
      </c>
      <c r="I7" s="7">
        <v>285</v>
      </c>
      <c r="J7" s="7">
        <f t="shared" si="1"/>
        <v>2850</v>
      </c>
      <c r="K7" s="5">
        <v>2021</v>
      </c>
      <c r="L7" s="5" t="s">
        <v>20</v>
      </c>
      <c r="M7" s="14"/>
      <c r="N7" s="8" t="s">
        <v>31</v>
      </c>
      <c r="O7" s="8" t="s">
        <v>32</v>
      </c>
    </row>
    <row r="8" spans="1:15" ht="12" x14ac:dyDescent="0.2">
      <c r="A8" s="5" t="s">
        <v>15</v>
      </c>
      <c r="B8" s="5">
        <v>525572</v>
      </c>
      <c r="C8" s="5" t="s">
        <v>33</v>
      </c>
      <c r="D8" s="6" t="s">
        <v>236</v>
      </c>
      <c r="E8" s="5" t="s">
        <v>35</v>
      </c>
      <c r="F8" s="5" t="s">
        <v>19</v>
      </c>
      <c r="G8" s="5">
        <v>36</v>
      </c>
      <c r="H8" s="5">
        <v>6</v>
      </c>
      <c r="I8" s="7">
        <v>285</v>
      </c>
      <c r="J8" s="7">
        <f t="shared" ref="J8:J39" si="2">H8*I8</f>
        <v>1710</v>
      </c>
      <c r="K8" s="5">
        <v>2021</v>
      </c>
      <c r="L8" s="5" t="s">
        <v>36</v>
      </c>
      <c r="M8" s="15" t="s">
        <v>37</v>
      </c>
      <c r="N8" s="8" t="s">
        <v>27</v>
      </c>
      <c r="O8" s="8" t="s">
        <v>32</v>
      </c>
    </row>
    <row r="9" spans="1:15" ht="12" x14ac:dyDescent="0.2">
      <c r="A9" s="5" t="s">
        <v>15</v>
      </c>
      <c r="B9" s="5">
        <v>428772</v>
      </c>
      <c r="C9" s="5" t="s">
        <v>38</v>
      </c>
      <c r="D9" s="6" t="s">
        <v>39</v>
      </c>
      <c r="E9" s="5" t="s">
        <v>35</v>
      </c>
      <c r="F9" s="5" t="s">
        <v>19</v>
      </c>
      <c r="G9" s="5">
        <v>36</v>
      </c>
      <c r="H9" s="5">
        <v>15</v>
      </c>
      <c r="I9" s="7">
        <v>285</v>
      </c>
      <c r="J9" s="7">
        <f t="shared" si="2"/>
        <v>4275</v>
      </c>
      <c r="K9" s="5">
        <v>2021</v>
      </c>
      <c r="L9" s="5" t="s">
        <v>36</v>
      </c>
      <c r="M9" s="15" t="s">
        <v>37</v>
      </c>
      <c r="N9" s="8" t="s">
        <v>21</v>
      </c>
      <c r="O9" s="8" t="s">
        <v>32</v>
      </c>
    </row>
    <row r="10" spans="1:15" ht="12" x14ac:dyDescent="0.2">
      <c r="A10" s="5" t="s">
        <v>15</v>
      </c>
      <c r="B10" s="5">
        <v>288603</v>
      </c>
      <c r="C10" s="5" t="s">
        <v>40</v>
      </c>
      <c r="D10" s="6" t="s">
        <v>41</v>
      </c>
      <c r="E10" s="5" t="s">
        <v>35</v>
      </c>
      <c r="F10" s="5" t="s">
        <v>19</v>
      </c>
      <c r="G10" s="5">
        <v>36</v>
      </c>
      <c r="H10" s="5">
        <v>15</v>
      </c>
      <c r="I10" s="7">
        <v>285</v>
      </c>
      <c r="J10" s="7">
        <f t="shared" si="2"/>
        <v>4275</v>
      </c>
      <c r="K10" s="5">
        <v>2020</v>
      </c>
      <c r="L10" s="5" t="s">
        <v>36</v>
      </c>
      <c r="M10" s="15">
        <v>6403999890</v>
      </c>
      <c r="N10" s="8" t="s">
        <v>21</v>
      </c>
      <c r="O10" s="8" t="s">
        <v>32</v>
      </c>
    </row>
    <row r="11" spans="1:15" ht="12" x14ac:dyDescent="0.2">
      <c r="A11" s="5" t="s">
        <v>15</v>
      </c>
      <c r="B11" s="5">
        <v>154726</v>
      </c>
      <c r="C11" s="5" t="s">
        <v>42</v>
      </c>
      <c r="D11" s="6" t="s">
        <v>43</v>
      </c>
      <c r="E11" s="5" t="s">
        <v>18</v>
      </c>
      <c r="F11" s="5" t="s">
        <v>19</v>
      </c>
      <c r="G11" s="5">
        <v>36</v>
      </c>
      <c r="H11" s="5">
        <v>10</v>
      </c>
      <c r="I11" s="7">
        <v>285</v>
      </c>
      <c r="J11" s="7">
        <f t="shared" si="2"/>
        <v>2850</v>
      </c>
      <c r="K11" s="5">
        <v>2019</v>
      </c>
      <c r="L11" s="5" t="s">
        <v>20</v>
      </c>
      <c r="M11" s="14"/>
      <c r="N11" s="8" t="s">
        <v>44</v>
      </c>
      <c r="O11" s="8"/>
    </row>
    <row r="12" spans="1:15" ht="12" x14ac:dyDescent="0.2">
      <c r="A12" s="5" t="s">
        <v>15</v>
      </c>
      <c r="B12" s="5">
        <v>288599</v>
      </c>
      <c r="C12" s="5" t="s">
        <v>45</v>
      </c>
      <c r="D12" s="6" t="s">
        <v>46</v>
      </c>
      <c r="E12" s="5" t="s">
        <v>35</v>
      </c>
      <c r="F12" s="5" t="s">
        <v>19</v>
      </c>
      <c r="G12" s="5">
        <v>36</v>
      </c>
      <c r="H12" s="5">
        <v>20</v>
      </c>
      <c r="I12" s="7">
        <v>285</v>
      </c>
      <c r="J12" s="7">
        <f t="shared" si="2"/>
        <v>5700</v>
      </c>
      <c r="K12" s="5">
        <v>2020</v>
      </c>
      <c r="L12" s="5" t="s">
        <v>36</v>
      </c>
      <c r="M12" s="15">
        <v>6403999890</v>
      </c>
      <c r="N12" s="8" t="s">
        <v>21</v>
      </c>
      <c r="O12" s="8" t="s">
        <v>32</v>
      </c>
    </row>
    <row r="13" spans="1:15" ht="12" x14ac:dyDescent="0.2">
      <c r="A13" s="5" t="s">
        <v>15</v>
      </c>
      <c r="B13" s="5">
        <v>154735</v>
      </c>
      <c r="C13" s="5" t="s">
        <v>47</v>
      </c>
      <c r="D13" s="6" t="s">
        <v>48</v>
      </c>
      <c r="E13" s="5" t="s">
        <v>18</v>
      </c>
      <c r="F13" s="5" t="s">
        <v>19</v>
      </c>
      <c r="G13" s="5">
        <v>36</v>
      </c>
      <c r="H13" s="5">
        <v>20</v>
      </c>
      <c r="I13" s="7">
        <v>285</v>
      </c>
      <c r="J13" s="7">
        <f t="shared" si="2"/>
        <v>5700</v>
      </c>
      <c r="K13" s="5">
        <v>2019</v>
      </c>
      <c r="L13" s="5" t="s">
        <v>20</v>
      </c>
      <c r="M13" s="14"/>
      <c r="N13" s="8" t="s">
        <v>21</v>
      </c>
      <c r="O13" s="8"/>
    </row>
    <row r="14" spans="1:15" ht="12" x14ac:dyDescent="0.2">
      <c r="A14" s="5" t="s">
        <v>15</v>
      </c>
      <c r="B14" s="5">
        <v>288599</v>
      </c>
      <c r="C14" s="5" t="s">
        <v>45</v>
      </c>
      <c r="D14" s="6" t="s">
        <v>49</v>
      </c>
      <c r="E14" s="5" t="s">
        <v>35</v>
      </c>
      <c r="F14" s="5" t="s">
        <v>19</v>
      </c>
      <c r="G14" s="5">
        <v>37</v>
      </c>
      <c r="H14" s="5">
        <v>30</v>
      </c>
      <c r="I14" s="7">
        <v>285</v>
      </c>
      <c r="J14" s="7">
        <f t="shared" si="2"/>
        <v>8550</v>
      </c>
      <c r="K14" s="5">
        <v>2020</v>
      </c>
      <c r="L14" s="5" t="s">
        <v>36</v>
      </c>
      <c r="M14" s="15">
        <v>6403999890</v>
      </c>
      <c r="N14" s="8" t="s">
        <v>21</v>
      </c>
      <c r="O14" s="8" t="s">
        <v>32</v>
      </c>
    </row>
    <row r="15" spans="1:15" ht="12" x14ac:dyDescent="0.2">
      <c r="A15" s="5" t="s">
        <v>15</v>
      </c>
      <c r="B15" s="5">
        <v>525573</v>
      </c>
      <c r="C15" s="5" t="s">
        <v>50</v>
      </c>
      <c r="D15" s="6" t="s">
        <v>51</v>
      </c>
      <c r="E15" s="5" t="s">
        <v>35</v>
      </c>
      <c r="F15" s="5" t="s">
        <v>19</v>
      </c>
      <c r="G15" s="5">
        <v>36</v>
      </c>
      <c r="H15" s="5">
        <v>10</v>
      </c>
      <c r="I15" s="7">
        <v>285</v>
      </c>
      <c r="J15" s="7">
        <f t="shared" si="2"/>
        <v>2850</v>
      </c>
      <c r="K15" s="5">
        <v>2021</v>
      </c>
      <c r="L15" s="5" t="s">
        <v>36</v>
      </c>
      <c r="M15" s="15" t="s">
        <v>37</v>
      </c>
      <c r="N15" s="8" t="s">
        <v>27</v>
      </c>
      <c r="O15" s="8" t="s">
        <v>32</v>
      </c>
    </row>
    <row r="16" spans="1:15" ht="12" x14ac:dyDescent="0.2">
      <c r="A16" s="5" t="s">
        <v>15</v>
      </c>
      <c r="B16" s="5">
        <v>537987</v>
      </c>
      <c r="C16" s="5" t="s">
        <v>52</v>
      </c>
      <c r="D16" s="6" t="s">
        <v>53</v>
      </c>
      <c r="E16" s="5" t="s">
        <v>35</v>
      </c>
      <c r="F16" s="5" t="s">
        <v>19</v>
      </c>
      <c r="G16" s="5">
        <v>36</v>
      </c>
      <c r="H16" s="5">
        <v>10</v>
      </c>
      <c r="I16" s="7">
        <v>285</v>
      </c>
      <c r="J16" s="7">
        <f t="shared" si="2"/>
        <v>2850</v>
      </c>
      <c r="K16" s="5">
        <v>2021</v>
      </c>
      <c r="L16" s="5" t="s">
        <v>36</v>
      </c>
      <c r="M16" s="15" t="s">
        <v>37</v>
      </c>
      <c r="N16" s="8" t="s">
        <v>27</v>
      </c>
      <c r="O16" s="8" t="s">
        <v>32</v>
      </c>
    </row>
    <row r="17" spans="1:15" ht="12" x14ac:dyDescent="0.2">
      <c r="A17" s="5" t="s">
        <v>15</v>
      </c>
      <c r="B17" s="5">
        <v>205770</v>
      </c>
      <c r="C17" s="5" t="s">
        <v>54</v>
      </c>
      <c r="D17" s="6" t="s">
        <v>55</v>
      </c>
      <c r="E17" s="5" t="s">
        <v>18</v>
      </c>
      <c r="F17" s="5" t="s">
        <v>19</v>
      </c>
      <c r="G17" s="5">
        <v>36</v>
      </c>
      <c r="H17" s="5">
        <v>12</v>
      </c>
      <c r="I17" s="7">
        <v>285</v>
      </c>
      <c r="J17" s="7">
        <f t="shared" si="2"/>
        <v>3420</v>
      </c>
      <c r="K17" s="5">
        <v>2020</v>
      </c>
      <c r="L17" s="5" t="s">
        <v>24</v>
      </c>
      <c r="M17" s="14"/>
      <c r="N17" s="8" t="s">
        <v>27</v>
      </c>
      <c r="O17" s="8"/>
    </row>
    <row r="18" spans="1:15" ht="12" x14ac:dyDescent="0.2">
      <c r="A18" s="5" t="s">
        <v>15</v>
      </c>
      <c r="B18" s="5">
        <v>378818</v>
      </c>
      <c r="C18" s="5" t="s">
        <v>56</v>
      </c>
      <c r="D18" s="6" t="s">
        <v>57</v>
      </c>
      <c r="E18" s="5" t="s">
        <v>35</v>
      </c>
      <c r="F18" s="5" t="s">
        <v>19</v>
      </c>
      <c r="G18" s="5">
        <v>36</v>
      </c>
      <c r="H18" s="5">
        <v>12</v>
      </c>
      <c r="I18" s="7">
        <v>285</v>
      </c>
      <c r="J18" s="7">
        <f t="shared" si="2"/>
        <v>3420</v>
      </c>
      <c r="K18" s="5">
        <v>2021</v>
      </c>
      <c r="L18" s="5" t="s">
        <v>36</v>
      </c>
      <c r="M18" s="15">
        <v>6403999390</v>
      </c>
      <c r="N18" s="8" t="s">
        <v>58</v>
      </c>
      <c r="O18" s="8" t="s">
        <v>32</v>
      </c>
    </row>
    <row r="19" spans="1:15" ht="12" x14ac:dyDescent="0.2">
      <c r="A19" s="5" t="s">
        <v>15</v>
      </c>
      <c r="B19" s="5">
        <v>537986</v>
      </c>
      <c r="C19" s="5" t="s">
        <v>59</v>
      </c>
      <c r="D19" s="6" t="s">
        <v>60</v>
      </c>
      <c r="E19" s="5" t="s">
        <v>35</v>
      </c>
      <c r="F19" s="5" t="s">
        <v>19</v>
      </c>
      <c r="G19" s="5">
        <v>36</v>
      </c>
      <c r="H19" s="5">
        <v>5</v>
      </c>
      <c r="I19" s="7">
        <v>285</v>
      </c>
      <c r="J19" s="7">
        <f t="shared" si="2"/>
        <v>1425</v>
      </c>
      <c r="K19" s="5">
        <v>2021</v>
      </c>
      <c r="L19" s="5" t="s">
        <v>36</v>
      </c>
      <c r="M19" s="15" t="s">
        <v>37</v>
      </c>
      <c r="N19" s="8" t="s">
        <v>27</v>
      </c>
      <c r="O19" s="8" t="s">
        <v>32</v>
      </c>
    </row>
    <row r="20" spans="1:15" ht="12" x14ac:dyDescent="0.2">
      <c r="A20" s="5" t="s">
        <v>15</v>
      </c>
      <c r="B20" s="5">
        <v>616552</v>
      </c>
      <c r="C20" s="5" t="s">
        <v>28</v>
      </c>
      <c r="D20" s="6" t="s">
        <v>61</v>
      </c>
      <c r="E20" s="5" t="s">
        <v>30</v>
      </c>
      <c r="F20" s="5" t="s">
        <v>19</v>
      </c>
      <c r="G20" s="5">
        <v>38</v>
      </c>
      <c r="H20" s="5">
        <v>4</v>
      </c>
      <c r="I20" s="7">
        <v>285</v>
      </c>
      <c r="J20" s="7">
        <f t="shared" si="2"/>
        <v>1140</v>
      </c>
      <c r="K20" s="5">
        <v>2021</v>
      </c>
      <c r="L20" s="5" t="s">
        <v>20</v>
      </c>
      <c r="M20" s="14"/>
      <c r="N20" s="8" t="s">
        <v>31</v>
      </c>
      <c r="O20" s="8" t="s">
        <v>32</v>
      </c>
    </row>
    <row r="21" spans="1:15" ht="12" x14ac:dyDescent="0.2">
      <c r="A21" s="5" t="s">
        <v>15</v>
      </c>
      <c r="B21" s="5">
        <v>428774</v>
      </c>
      <c r="C21" s="5" t="s">
        <v>62</v>
      </c>
      <c r="D21" s="6" t="s">
        <v>63</v>
      </c>
      <c r="E21" s="5" t="s">
        <v>35</v>
      </c>
      <c r="F21" s="5" t="s">
        <v>19</v>
      </c>
      <c r="G21" s="5">
        <v>36</v>
      </c>
      <c r="H21" s="5">
        <v>15</v>
      </c>
      <c r="I21" s="7">
        <v>285</v>
      </c>
      <c r="J21" s="7">
        <f t="shared" si="2"/>
        <v>4275</v>
      </c>
      <c r="K21" s="5">
        <v>2021</v>
      </c>
      <c r="L21" s="5" t="s">
        <v>36</v>
      </c>
      <c r="M21" s="15" t="s">
        <v>37</v>
      </c>
      <c r="N21" s="8" t="s">
        <v>21</v>
      </c>
      <c r="O21" s="8" t="s">
        <v>32</v>
      </c>
    </row>
    <row r="22" spans="1:15" ht="12" x14ac:dyDescent="0.2">
      <c r="A22" s="5" t="s">
        <v>15</v>
      </c>
      <c r="B22" s="5">
        <v>428764</v>
      </c>
      <c r="C22" s="5" t="s">
        <v>64</v>
      </c>
      <c r="D22" s="6" t="s">
        <v>65</v>
      </c>
      <c r="E22" s="5" t="s">
        <v>35</v>
      </c>
      <c r="F22" s="5" t="s">
        <v>19</v>
      </c>
      <c r="G22" s="5">
        <v>36</v>
      </c>
      <c r="H22" s="5">
        <v>7</v>
      </c>
      <c r="I22" s="7">
        <v>285</v>
      </c>
      <c r="J22" s="7">
        <f t="shared" si="2"/>
        <v>1995</v>
      </c>
      <c r="K22" s="5">
        <v>2021</v>
      </c>
      <c r="L22" s="5" t="s">
        <v>36</v>
      </c>
      <c r="M22" s="15" t="s">
        <v>37</v>
      </c>
      <c r="N22" s="8" t="s">
        <v>21</v>
      </c>
      <c r="O22" s="8" t="s">
        <v>32</v>
      </c>
    </row>
    <row r="23" spans="1:15" ht="12" x14ac:dyDescent="0.2">
      <c r="A23" s="5" t="s">
        <v>15</v>
      </c>
      <c r="B23" s="5">
        <v>537987</v>
      </c>
      <c r="C23" s="5" t="s">
        <v>52</v>
      </c>
      <c r="D23" s="6" t="s">
        <v>66</v>
      </c>
      <c r="E23" s="5" t="s">
        <v>35</v>
      </c>
      <c r="F23" s="5" t="s">
        <v>19</v>
      </c>
      <c r="G23" s="5">
        <v>37</v>
      </c>
      <c r="H23" s="5">
        <v>10</v>
      </c>
      <c r="I23" s="7">
        <v>285</v>
      </c>
      <c r="J23" s="7">
        <f t="shared" si="2"/>
        <v>2850</v>
      </c>
      <c r="K23" s="5">
        <v>2021</v>
      </c>
      <c r="L23" s="5" t="s">
        <v>36</v>
      </c>
      <c r="M23" s="15" t="s">
        <v>37</v>
      </c>
      <c r="N23" s="8" t="s">
        <v>27</v>
      </c>
      <c r="O23" s="8" t="s">
        <v>32</v>
      </c>
    </row>
    <row r="24" spans="1:15" ht="12" x14ac:dyDescent="0.2">
      <c r="A24" s="5" t="s">
        <v>15</v>
      </c>
      <c r="B24" s="5">
        <v>205767</v>
      </c>
      <c r="C24" s="5" t="s">
        <v>67</v>
      </c>
      <c r="D24" s="6" t="s">
        <v>68</v>
      </c>
      <c r="E24" s="5" t="s">
        <v>18</v>
      </c>
      <c r="F24" s="5" t="s">
        <v>19</v>
      </c>
      <c r="G24" s="5">
        <v>37</v>
      </c>
      <c r="H24" s="5">
        <v>15</v>
      </c>
      <c r="I24" s="7">
        <v>285</v>
      </c>
      <c r="J24" s="7">
        <f t="shared" si="2"/>
        <v>4275</v>
      </c>
      <c r="K24" s="5">
        <v>2020</v>
      </c>
      <c r="L24" s="5" t="s">
        <v>24</v>
      </c>
      <c r="M24" s="14"/>
      <c r="N24" s="8" t="s">
        <v>21</v>
      </c>
      <c r="O24" s="8"/>
    </row>
    <row r="25" spans="1:15" ht="12" x14ac:dyDescent="0.2">
      <c r="A25" s="5" t="s">
        <v>15</v>
      </c>
      <c r="B25" s="5">
        <v>378808</v>
      </c>
      <c r="C25" s="5" t="s">
        <v>69</v>
      </c>
      <c r="D25" s="6" t="s">
        <v>70</v>
      </c>
      <c r="E25" s="5" t="s">
        <v>35</v>
      </c>
      <c r="F25" s="5" t="s">
        <v>19</v>
      </c>
      <c r="G25" s="5">
        <v>36</v>
      </c>
      <c r="H25" s="5">
        <v>20</v>
      </c>
      <c r="I25" s="7">
        <v>285</v>
      </c>
      <c r="J25" s="7">
        <f t="shared" si="2"/>
        <v>5700</v>
      </c>
      <c r="K25" s="5">
        <v>2021</v>
      </c>
      <c r="L25" s="5" t="s">
        <v>36</v>
      </c>
      <c r="M25" s="15">
        <v>6403999390</v>
      </c>
      <c r="N25" s="8" t="s">
        <v>58</v>
      </c>
      <c r="O25" s="8" t="s">
        <v>32</v>
      </c>
    </row>
    <row r="26" spans="1:15" ht="12" x14ac:dyDescent="0.2">
      <c r="A26" s="5" t="s">
        <v>15</v>
      </c>
      <c r="B26" s="5">
        <v>205773</v>
      </c>
      <c r="C26" s="5" t="s">
        <v>71</v>
      </c>
      <c r="D26" s="6" t="s">
        <v>72</v>
      </c>
      <c r="E26" s="5" t="s">
        <v>18</v>
      </c>
      <c r="F26" s="5" t="s">
        <v>19</v>
      </c>
      <c r="G26" s="5">
        <v>39</v>
      </c>
      <c r="H26" s="5">
        <v>15</v>
      </c>
      <c r="I26" s="7">
        <v>285</v>
      </c>
      <c r="J26" s="7">
        <f t="shared" si="2"/>
        <v>4275</v>
      </c>
      <c r="K26" s="5">
        <v>2020</v>
      </c>
      <c r="L26" s="5" t="s">
        <v>24</v>
      </c>
      <c r="M26" s="14"/>
      <c r="N26" s="8" t="s">
        <v>27</v>
      </c>
      <c r="O26" s="8"/>
    </row>
    <row r="27" spans="1:15" ht="12" x14ac:dyDescent="0.2">
      <c r="A27" s="5" t="s">
        <v>15</v>
      </c>
      <c r="B27" s="5">
        <v>378818</v>
      </c>
      <c r="C27" s="5" t="s">
        <v>56</v>
      </c>
      <c r="D27" s="6" t="s">
        <v>73</v>
      </c>
      <c r="E27" s="5" t="s">
        <v>35</v>
      </c>
      <c r="F27" s="5" t="s">
        <v>19</v>
      </c>
      <c r="G27" s="5">
        <v>37</v>
      </c>
      <c r="H27" s="5">
        <v>24</v>
      </c>
      <c r="I27" s="7">
        <v>285</v>
      </c>
      <c r="J27" s="7">
        <f t="shared" si="2"/>
        <v>6840</v>
      </c>
      <c r="K27" s="5">
        <v>2021</v>
      </c>
      <c r="L27" s="5" t="s">
        <v>36</v>
      </c>
      <c r="M27" s="15">
        <v>6403999390</v>
      </c>
      <c r="N27" s="8" t="s">
        <v>58</v>
      </c>
      <c r="O27" s="8" t="s">
        <v>32</v>
      </c>
    </row>
    <row r="28" spans="1:15" ht="12" x14ac:dyDescent="0.2">
      <c r="A28" s="5" t="s">
        <v>15</v>
      </c>
      <c r="B28" s="5">
        <v>428770</v>
      </c>
      <c r="C28" s="5" t="s">
        <v>74</v>
      </c>
      <c r="D28" s="6" t="s">
        <v>75</v>
      </c>
      <c r="E28" s="5" t="s">
        <v>35</v>
      </c>
      <c r="F28" s="5" t="s">
        <v>19</v>
      </c>
      <c r="G28" s="5">
        <v>36</v>
      </c>
      <c r="H28" s="5">
        <v>15</v>
      </c>
      <c r="I28" s="7">
        <v>285</v>
      </c>
      <c r="J28" s="7">
        <f t="shared" si="2"/>
        <v>4275</v>
      </c>
      <c r="K28" s="5">
        <v>2021</v>
      </c>
      <c r="L28" s="5" t="s">
        <v>36</v>
      </c>
      <c r="M28" s="15" t="s">
        <v>37</v>
      </c>
      <c r="N28" s="8" t="s">
        <v>27</v>
      </c>
      <c r="O28" s="8" t="s">
        <v>32</v>
      </c>
    </row>
    <row r="29" spans="1:15" ht="12" x14ac:dyDescent="0.2">
      <c r="A29" s="5" t="s">
        <v>15</v>
      </c>
      <c r="B29" s="5">
        <v>428768</v>
      </c>
      <c r="C29" s="5" t="s">
        <v>76</v>
      </c>
      <c r="D29" s="6" t="s">
        <v>77</v>
      </c>
      <c r="E29" s="5" t="s">
        <v>35</v>
      </c>
      <c r="F29" s="5" t="s">
        <v>19</v>
      </c>
      <c r="G29" s="5">
        <v>36</v>
      </c>
      <c r="H29" s="5">
        <v>14</v>
      </c>
      <c r="I29" s="7">
        <v>285</v>
      </c>
      <c r="J29" s="7">
        <f t="shared" si="2"/>
        <v>3990</v>
      </c>
      <c r="K29" s="5">
        <v>2021</v>
      </c>
      <c r="L29" s="5" t="s">
        <v>36</v>
      </c>
      <c r="M29" s="15" t="s">
        <v>37</v>
      </c>
      <c r="N29" s="8" t="s">
        <v>21</v>
      </c>
      <c r="O29" s="8" t="s">
        <v>32</v>
      </c>
    </row>
    <row r="30" spans="1:15" ht="12" x14ac:dyDescent="0.2">
      <c r="A30" s="5" t="s">
        <v>15</v>
      </c>
      <c r="B30" s="5">
        <v>428770</v>
      </c>
      <c r="C30" s="5" t="s">
        <v>74</v>
      </c>
      <c r="D30" s="6" t="s">
        <v>78</v>
      </c>
      <c r="E30" s="5" t="s">
        <v>35</v>
      </c>
      <c r="F30" s="5" t="s">
        <v>19</v>
      </c>
      <c r="G30" s="5">
        <v>37</v>
      </c>
      <c r="H30" s="5">
        <v>28</v>
      </c>
      <c r="I30" s="7">
        <v>285</v>
      </c>
      <c r="J30" s="7">
        <f t="shared" si="2"/>
        <v>7980</v>
      </c>
      <c r="K30" s="5">
        <v>2021</v>
      </c>
      <c r="L30" s="5" t="s">
        <v>36</v>
      </c>
      <c r="M30" s="15" t="s">
        <v>37</v>
      </c>
      <c r="N30" s="8" t="s">
        <v>27</v>
      </c>
      <c r="O30" s="8" t="s">
        <v>32</v>
      </c>
    </row>
    <row r="31" spans="1:15" ht="12" x14ac:dyDescent="0.2">
      <c r="A31" s="5" t="s">
        <v>15</v>
      </c>
      <c r="B31" s="5">
        <v>537987</v>
      </c>
      <c r="C31" s="5" t="s">
        <v>52</v>
      </c>
      <c r="D31" s="6" t="s">
        <v>79</v>
      </c>
      <c r="E31" s="5" t="s">
        <v>35</v>
      </c>
      <c r="F31" s="5" t="s">
        <v>19</v>
      </c>
      <c r="G31" s="5">
        <v>38</v>
      </c>
      <c r="H31" s="5">
        <v>15</v>
      </c>
      <c r="I31" s="7">
        <v>285</v>
      </c>
      <c r="J31" s="7">
        <f t="shared" si="2"/>
        <v>4275</v>
      </c>
      <c r="K31" s="5">
        <v>2021</v>
      </c>
      <c r="L31" s="5" t="s">
        <v>36</v>
      </c>
      <c r="M31" s="15" t="s">
        <v>37</v>
      </c>
      <c r="N31" s="8" t="s">
        <v>27</v>
      </c>
      <c r="O31" s="8" t="s">
        <v>32</v>
      </c>
    </row>
    <row r="32" spans="1:15" ht="12" x14ac:dyDescent="0.2">
      <c r="A32" s="5" t="s">
        <v>15</v>
      </c>
      <c r="B32" s="5">
        <v>475215</v>
      </c>
      <c r="C32" s="5" t="s">
        <v>80</v>
      </c>
      <c r="D32" s="6" t="s">
        <v>81</v>
      </c>
      <c r="E32" s="5" t="s">
        <v>35</v>
      </c>
      <c r="F32" s="5" t="s">
        <v>19</v>
      </c>
      <c r="G32" s="5">
        <v>42</v>
      </c>
      <c r="H32" s="5">
        <v>9</v>
      </c>
      <c r="I32" s="7">
        <v>280</v>
      </c>
      <c r="J32" s="7">
        <f t="shared" si="2"/>
        <v>2520</v>
      </c>
      <c r="K32" s="5">
        <v>2021</v>
      </c>
      <c r="L32" s="5" t="s">
        <v>24</v>
      </c>
      <c r="M32" s="15" t="s">
        <v>82</v>
      </c>
      <c r="N32" s="8" t="s">
        <v>31</v>
      </c>
      <c r="O32" s="8" t="s">
        <v>32</v>
      </c>
    </row>
    <row r="33" spans="1:15" ht="12" x14ac:dyDescent="0.2">
      <c r="A33" s="5" t="s">
        <v>15</v>
      </c>
      <c r="B33" s="5">
        <v>154726</v>
      </c>
      <c r="C33" s="5" t="s">
        <v>42</v>
      </c>
      <c r="D33" s="6" t="s">
        <v>83</v>
      </c>
      <c r="E33" s="5" t="s">
        <v>18</v>
      </c>
      <c r="F33" s="5" t="s">
        <v>19</v>
      </c>
      <c r="G33" s="5">
        <v>37</v>
      </c>
      <c r="H33" s="5">
        <v>30</v>
      </c>
      <c r="I33" s="7">
        <v>285</v>
      </c>
      <c r="J33" s="7">
        <f t="shared" si="2"/>
        <v>8550</v>
      </c>
      <c r="K33" s="5">
        <v>2019</v>
      </c>
      <c r="L33" s="5" t="s">
        <v>20</v>
      </c>
      <c r="M33" s="14"/>
      <c r="N33" s="8" t="s">
        <v>44</v>
      </c>
      <c r="O33" s="8"/>
    </row>
    <row r="34" spans="1:15" ht="12" x14ac:dyDescent="0.2">
      <c r="A34" s="5" t="s">
        <v>15</v>
      </c>
      <c r="B34" s="5">
        <v>428774</v>
      </c>
      <c r="C34" s="5" t="s">
        <v>62</v>
      </c>
      <c r="D34" s="6" t="s">
        <v>84</v>
      </c>
      <c r="E34" s="5" t="s">
        <v>35</v>
      </c>
      <c r="F34" s="5" t="s">
        <v>19</v>
      </c>
      <c r="G34" s="5">
        <v>38</v>
      </c>
      <c r="H34" s="5">
        <v>30</v>
      </c>
      <c r="I34" s="7">
        <v>285</v>
      </c>
      <c r="J34" s="7">
        <f t="shared" si="2"/>
        <v>8550</v>
      </c>
      <c r="K34" s="5">
        <v>2021</v>
      </c>
      <c r="L34" s="5" t="s">
        <v>36</v>
      </c>
      <c r="M34" s="15" t="s">
        <v>37</v>
      </c>
      <c r="N34" s="8" t="s">
        <v>21</v>
      </c>
      <c r="O34" s="8" t="s">
        <v>32</v>
      </c>
    </row>
    <row r="35" spans="1:15" ht="12" x14ac:dyDescent="0.2">
      <c r="A35" s="5" t="s">
        <v>15</v>
      </c>
      <c r="B35" s="5">
        <v>154726</v>
      </c>
      <c r="C35" s="5" t="s">
        <v>42</v>
      </c>
      <c r="D35" s="6" t="s">
        <v>85</v>
      </c>
      <c r="E35" s="5" t="s">
        <v>18</v>
      </c>
      <c r="F35" s="5" t="s">
        <v>19</v>
      </c>
      <c r="G35" s="5">
        <v>38</v>
      </c>
      <c r="H35" s="5">
        <v>30</v>
      </c>
      <c r="I35" s="7">
        <v>285</v>
      </c>
      <c r="J35" s="7">
        <f t="shared" si="2"/>
        <v>8550</v>
      </c>
      <c r="K35" s="5">
        <v>2019</v>
      </c>
      <c r="L35" s="5" t="s">
        <v>20</v>
      </c>
      <c r="M35" s="14"/>
      <c r="N35" s="8" t="s">
        <v>44</v>
      </c>
      <c r="O35" s="8"/>
    </row>
    <row r="36" spans="1:15" ht="12" x14ac:dyDescent="0.2">
      <c r="A36" s="5" t="s">
        <v>15</v>
      </c>
      <c r="B36" s="5">
        <v>525572</v>
      </c>
      <c r="C36" s="5" t="s">
        <v>33</v>
      </c>
      <c r="D36" s="6" t="s">
        <v>34</v>
      </c>
      <c r="E36" s="5" t="s">
        <v>35</v>
      </c>
      <c r="F36" s="5" t="s">
        <v>19</v>
      </c>
      <c r="G36" s="5">
        <v>37</v>
      </c>
      <c r="H36" s="5">
        <v>10</v>
      </c>
      <c r="I36" s="7">
        <v>285</v>
      </c>
      <c r="J36" s="7">
        <f t="shared" si="2"/>
        <v>2850</v>
      </c>
      <c r="K36" s="5">
        <v>2021</v>
      </c>
      <c r="L36" s="5" t="s">
        <v>36</v>
      </c>
      <c r="M36" s="15" t="s">
        <v>37</v>
      </c>
      <c r="N36" s="8" t="s">
        <v>27</v>
      </c>
      <c r="O36" s="8" t="s">
        <v>32</v>
      </c>
    </row>
    <row r="37" spans="1:15" ht="12" x14ac:dyDescent="0.2">
      <c r="A37" s="5" t="s">
        <v>15</v>
      </c>
      <c r="B37" s="5">
        <v>205776</v>
      </c>
      <c r="C37" s="5" t="s">
        <v>25</v>
      </c>
      <c r="D37" s="6" t="s">
        <v>87</v>
      </c>
      <c r="E37" s="5" t="s">
        <v>18</v>
      </c>
      <c r="F37" s="5" t="s">
        <v>19</v>
      </c>
      <c r="G37" s="5">
        <v>37</v>
      </c>
      <c r="H37" s="5">
        <v>20</v>
      </c>
      <c r="I37" s="7">
        <v>285</v>
      </c>
      <c r="J37" s="7">
        <f t="shared" si="2"/>
        <v>5700</v>
      </c>
      <c r="K37" s="5">
        <v>2020</v>
      </c>
      <c r="L37" s="5" t="s">
        <v>24</v>
      </c>
      <c r="M37" s="14"/>
      <c r="N37" s="8" t="s">
        <v>27</v>
      </c>
      <c r="O37" s="8"/>
    </row>
    <row r="38" spans="1:15" ht="12" x14ac:dyDescent="0.2">
      <c r="A38" s="5" t="s">
        <v>15</v>
      </c>
      <c r="B38" s="5">
        <v>428775</v>
      </c>
      <c r="C38" s="5" t="s">
        <v>62</v>
      </c>
      <c r="D38" s="6" t="s">
        <v>88</v>
      </c>
      <c r="E38" s="5" t="s">
        <v>30</v>
      </c>
      <c r="F38" s="5" t="s">
        <v>19</v>
      </c>
      <c r="G38" s="5">
        <v>41</v>
      </c>
      <c r="H38" s="5">
        <v>35</v>
      </c>
      <c r="I38" s="7">
        <v>285</v>
      </c>
      <c r="J38" s="7">
        <f t="shared" si="2"/>
        <v>9975</v>
      </c>
      <c r="K38" s="5">
        <v>2021</v>
      </c>
      <c r="L38" s="5" t="s">
        <v>36</v>
      </c>
      <c r="M38" s="15" t="s">
        <v>37</v>
      </c>
      <c r="N38" s="8" t="s">
        <v>21</v>
      </c>
      <c r="O38" s="8" t="s">
        <v>32</v>
      </c>
    </row>
    <row r="39" spans="1:15" ht="12" x14ac:dyDescent="0.2">
      <c r="A39" s="5" t="s">
        <v>15</v>
      </c>
      <c r="B39" s="5">
        <v>154730</v>
      </c>
      <c r="C39" s="5" t="s">
        <v>89</v>
      </c>
      <c r="D39" s="6" t="s">
        <v>90</v>
      </c>
      <c r="E39" s="5" t="s">
        <v>18</v>
      </c>
      <c r="F39" s="5" t="s">
        <v>19</v>
      </c>
      <c r="G39" s="5">
        <v>36</v>
      </c>
      <c r="H39" s="5">
        <v>30</v>
      </c>
      <c r="I39" s="7">
        <v>285</v>
      </c>
      <c r="J39" s="7">
        <f t="shared" si="2"/>
        <v>8550</v>
      </c>
      <c r="K39" s="5">
        <v>2019</v>
      </c>
      <c r="L39" s="5" t="s">
        <v>20</v>
      </c>
      <c r="M39" s="14"/>
      <c r="N39" s="8" t="s">
        <v>21</v>
      </c>
      <c r="O39" s="8"/>
    </row>
    <row r="40" spans="1:15" ht="12" x14ac:dyDescent="0.2">
      <c r="A40" s="5" t="s">
        <v>15</v>
      </c>
      <c r="B40" s="5">
        <v>428766</v>
      </c>
      <c r="C40" s="5" t="s">
        <v>91</v>
      </c>
      <c r="D40" s="6" t="s">
        <v>92</v>
      </c>
      <c r="E40" s="5" t="s">
        <v>35</v>
      </c>
      <c r="F40" s="5" t="s">
        <v>19</v>
      </c>
      <c r="G40" s="5">
        <v>36</v>
      </c>
      <c r="H40" s="5">
        <v>14</v>
      </c>
      <c r="I40" s="7">
        <v>285</v>
      </c>
      <c r="J40" s="7">
        <f t="shared" ref="J40:J71" si="3">H40*I40</f>
        <v>3990</v>
      </c>
      <c r="K40" s="5">
        <v>2021</v>
      </c>
      <c r="L40" s="5" t="s">
        <v>36</v>
      </c>
      <c r="M40" s="15" t="s">
        <v>37</v>
      </c>
      <c r="N40" s="8" t="s">
        <v>21</v>
      </c>
      <c r="O40" s="8" t="s">
        <v>32</v>
      </c>
    </row>
    <row r="41" spans="1:15" ht="12" x14ac:dyDescent="0.2">
      <c r="A41" s="5" t="s">
        <v>15</v>
      </c>
      <c r="B41" s="5">
        <v>434761</v>
      </c>
      <c r="C41" s="5" t="s">
        <v>93</v>
      </c>
      <c r="D41" s="6" t="s">
        <v>94</v>
      </c>
      <c r="E41" s="5" t="s">
        <v>35</v>
      </c>
      <c r="F41" s="5" t="s">
        <v>19</v>
      </c>
      <c r="G41" s="5">
        <v>37</v>
      </c>
      <c r="H41" s="5">
        <v>27</v>
      </c>
      <c r="I41" s="7">
        <v>285</v>
      </c>
      <c r="J41" s="7">
        <f t="shared" si="3"/>
        <v>7695</v>
      </c>
      <c r="K41" s="5">
        <v>2021</v>
      </c>
      <c r="L41" s="5" t="s">
        <v>36</v>
      </c>
      <c r="M41" s="15" t="s">
        <v>37</v>
      </c>
      <c r="N41" s="8" t="s">
        <v>27</v>
      </c>
      <c r="O41" s="8" t="s">
        <v>32</v>
      </c>
    </row>
    <row r="42" spans="1:15" ht="12" x14ac:dyDescent="0.2">
      <c r="A42" s="5" t="s">
        <v>15</v>
      </c>
      <c r="B42" s="5">
        <v>525572</v>
      </c>
      <c r="C42" s="5" t="s">
        <v>33</v>
      </c>
      <c r="D42" s="6" t="s">
        <v>86</v>
      </c>
      <c r="E42" s="5" t="s">
        <v>35</v>
      </c>
      <c r="F42" s="5" t="s">
        <v>19</v>
      </c>
      <c r="G42" s="5">
        <v>38</v>
      </c>
      <c r="H42" s="5">
        <v>15</v>
      </c>
      <c r="I42" s="7">
        <v>285</v>
      </c>
      <c r="J42" s="7">
        <f t="shared" si="3"/>
        <v>4275</v>
      </c>
      <c r="K42" s="5">
        <v>2021</v>
      </c>
      <c r="L42" s="5" t="s">
        <v>36</v>
      </c>
      <c r="M42" s="15" t="s">
        <v>37</v>
      </c>
      <c r="N42" s="8" t="s">
        <v>27</v>
      </c>
      <c r="O42" s="8" t="s">
        <v>32</v>
      </c>
    </row>
    <row r="43" spans="1:15" ht="12" x14ac:dyDescent="0.2">
      <c r="A43" s="5" t="s">
        <v>15</v>
      </c>
      <c r="B43" s="5">
        <v>378816</v>
      </c>
      <c r="C43" s="5" t="s">
        <v>96</v>
      </c>
      <c r="D43" s="6" t="s">
        <v>97</v>
      </c>
      <c r="E43" s="5" t="s">
        <v>35</v>
      </c>
      <c r="F43" s="5" t="s">
        <v>19</v>
      </c>
      <c r="G43" s="5">
        <v>36</v>
      </c>
      <c r="H43" s="5">
        <v>20</v>
      </c>
      <c r="I43" s="7">
        <v>285</v>
      </c>
      <c r="J43" s="7">
        <f t="shared" si="3"/>
        <v>5700</v>
      </c>
      <c r="K43" s="5">
        <v>2021</v>
      </c>
      <c r="L43" s="5" t="s">
        <v>36</v>
      </c>
      <c r="M43" s="15">
        <v>6403999390</v>
      </c>
      <c r="N43" s="8" t="s">
        <v>58</v>
      </c>
      <c r="O43" s="8" t="s">
        <v>32</v>
      </c>
    </row>
    <row r="44" spans="1:15" ht="12" x14ac:dyDescent="0.2">
      <c r="A44" s="5" t="s">
        <v>15</v>
      </c>
      <c r="B44" s="5">
        <v>205777</v>
      </c>
      <c r="C44" s="5" t="s">
        <v>98</v>
      </c>
      <c r="D44" s="6" t="s">
        <v>99</v>
      </c>
      <c r="E44" s="5" t="s">
        <v>18</v>
      </c>
      <c r="F44" s="5" t="s">
        <v>19</v>
      </c>
      <c r="G44" s="5">
        <v>36</v>
      </c>
      <c r="H44" s="5">
        <v>9</v>
      </c>
      <c r="I44" s="7">
        <v>285</v>
      </c>
      <c r="J44" s="7">
        <f t="shared" si="3"/>
        <v>2565</v>
      </c>
      <c r="K44" s="5">
        <v>2020</v>
      </c>
      <c r="L44" s="5" t="s">
        <v>24</v>
      </c>
      <c r="M44" s="14"/>
      <c r="N44" s="8" t="s">
        <v>27</v>
      </c>
      <c r="O44" s="8"/>
    </row>
    <row r="45" spans="1:15" ht="12" x14ac:dyDescent="0.2">
      <c r="A45" s="5" t="s">
        <v>15</v>
      </c>
      <c r="B45" s="5">
        <v>378807</v>
      </c>
      <c r="C45" s="5" t="s">
        <v>100</v>
      </c>
      <c r="D45" s="6" t="s">
        <v>101</v>
      </c>
      <c r="E45" s="5" t="s">
        <v>35</v>
      </c>
      <c r="F45" s="5" t="s">
        <v>19</v>
      </c>
      <c r="G45" s="5">
        <v>36</v>
      </c>
      <c r="H45" s="5">
        <v>30</v>
      </c>
      <c r="I45" s="7">
        <v>285</v>
      </c>
      <c r="J45" s="7">
        <f t="shared" si="3"/>
        <v>8550</v>
      </c>
      <c r="K45" s="5">
        <v>2021</v>
      </c>
      <c r="L45" s="5" t="s">
        <v>36</v>
      </c>
      <c r="M45" s="15">
        <v>6403999390</v>
      </c>
      <c r="N45" s="8" t="s">
        <v>58</v>
      </c>
      <c r="O45" s="8" t="s">
        <v>32</v>
      </c>
    </row>
    <row r="46" spans="1:15" ht="12" x14ac:dyDescent="0.2">
      <c r="A46" s="5" t="s">
        <v>15</v>
      </c>
      <c r="B46" s="5">
        <v>205770</v>
      </c>
      <c r="C46" s="5" t="s">
        <v>54</v>
      </c>
      <c r="D46" s="6" t="s">
        <v>102</v>
      </c>
      <c r="E46" s="5" t="s">
        <v>18</v>
      </c>
      <c r="F46" s="5" t="s">
        <v>19</v>
      </c>
      <c r="G46" s="5">
        <v>38</v>
      </c>
      <c r="H46" s="5">
        <v>18</v>
      </c>
      <c r="I46" s="7">
        <v>285</v>
      </c>
      <c r="J46" s="7">
        <f t="shared" si="3"/>
        <v>5130</v>
      </c>
      <c r="K46" s="5">
        <v>2020</v>
      </c>
      <c r="L46" s="5" t="s">
        <v>24</v>
      </c>
      <c r="M46" s="14"/>
      <c r="N46" s="8" t="s">
        <v>27</v>
      </c>
      <c r="O46" s="8"/>
    </row>
    <row r="47" spans="1:15" ht="12" x14ac:dyDescent="0.2">
      <c r="A47" s="5" t="s">
        <v>15</v>
      </c>
      <c r="B47" s="5">
        <v>537987</v>
      </c>
      <c r="C47" s="5" t="s">
        <v>52</v>
      </c>
      <c r="D47" s="6" t="s">
        <v>103</v>
      </c>
      <c r="E47" s="5" t="s">
        <v>35</v>
      </c>
      <c r="F47" s="5" t="s">
        <v>19</v>
      </c>
      <c r="G47" s="5">
        <v>39</v>
      </c>
      <c r="H47" s="5">
        <v>15</v>
      </c>
      <c r="I47" s="7">
        <v>285</v>
      </c>
      <c r="J47" s="7">
        <f t="shared" si="3"/>
        <v>4275</v>
      </c>
      <c r="K47" s="5">
        <v>2021</v>
      </c>
      <c r="L47" s="5" t="s">
        <v>36</v>
      </c>
      <c r="M47" s="15" t="s">
        <v>37</v>
      </c>
      <c r="N47" s="8" t="s">
        <v>27</v>
      </c>
      <c r="O47" s="8" t="s">
        <v>32</v>
      </c>
    </row>
    <row r="48" spans="1:15" ht="12" x14ac:dyDescent="0.2">
      <c r="A48" s="5" t="s">
        <v>15</v>
      </c>
      <c r="B48" s="5">
        <v>288605</v>
      </c>
      <c r="C48" s="5" t="s">
        <v>104</v>
      </c>
      <c r="D48" s="6" t="s">
        <v>105</v>
      </c>
      <c r="E48" s="5" t="s">
        <v>30</v>
      </c>
      <c r="F48" s="5" t="s">
        <v>19</v>
      </c>
      <c r="G48" s="5">
        <v>41</v>
      </c>
      <c r="H48" s="5">
        <v>38</v>
      </c>
      <c r="I48" s="7">
        <v>285</v>
      </c>
      <c r="J48" s="7">
        <f t="shared" si="3"/>
        <v>10830</v>
      </c>
      <c r="K48" s="5">
        <v>2020</v>
      </c>
      <c r="L48" s="5" t="s">
        <v>36</v>
      </c>
      <c r="M48" s="15">
        <v>6403999890</v>
      </c>
      <c r="N48" s="8" t="s">
        <v>27</v>
      </c>
      <c r="O48" s="8" t="s">
        <v>32</v>
      </c>
    </row>
    <row r="49" spans="1:15" ht="12" x14ac:dyDescent="0.2">
      <c r="A49" s="5" t="s">
        <v>15</v>
      </c>
      <c r="B49" s="5">
        <v>525573</v>
      </c>
      <c r="C49" s="5" t="s">
        <v>50</v>
      </c>
      <c r="D49" s="6" t="s">
        <v>106</v>
      </c>
      <c r="E49" s="5" t="s">
        <v>35</v>
      </c>
      <c r="F49" s="5" t="s">
        <v>19</v>
      </c>
      <c r="G49" s="5">
        <v>38</v>
      </c>
      <c r="H49" s="5">
        <v>10</v>
      </c>
      <c r="I49" s="7">
        <v>285</v>
      </c>
      <c r="J49" s="7">
        <f t="shared" si="3"/>
        <v>2850</v>
      </c>
      <c r="K49" s="5">
        <v>2021</v>
      </c>
      <c r="L49" s="5" t="s">
        <v>36</v>
      </c>
      <c r="M49" s="15" t="s">
        <v>37</v>
      </c>
      <c r="N49" s="8" t="s">
        <v>27</v>
      </c>
      <c r="O49" s="8" t="s">
        <v>32</v>
      </c>
    </row>
    <row r="50" spans="1:15" ht="12" x14ac:dyDescent="0.2">
      <c r="A50" s="5" t="s">
        <v>15</v>
      </c>
      <c r="B50" s="5">
        <v>154730</v>
      </c>
      <c r="C50" s="5" t="s">
        <v>89</v>
      </c>
      <c r="D50" s="6" t="s">
        <v>107</v>
      </c>
      <c r="E50" s="5" t="s">
        <v>18</v>
      </c>
      <c r="F50" s="5" t="s">
        <v>19</v>
      </c>
      <c r="G50" s="5">
        <v>38</v>
      </c>
      <c r="H50" s="5">
        <v>30</v>
      </c>
      <c r="I50" s="7">
        <v>285</v>
      </c>
      <c r="J50" s="7">
        <f t="shared" si="3"/>
        <v>8550</v>
      </c>
      <c r="K50" s="5">
        <v>2019</v>
      </c>
      <c r="L50" s="5" t="s">
        <v>20</v>
      </c>
      <c r="M50" s="14"/>
      <c r="N50" s="8" t="s">
        <v>21</v>
      </c>
      <c r="O50" s="8"/>
    </row>
    <row r="51" spans="1:15" ht="12" x14ac:dyDescent="0.2">
      <c r="A51" s="5" t="s">
        <v>15</v>
      </c>
      <c r="B51" s="5">
        <v>525573</v>
      </c>
      <c r="C51" s="5" t="s">
        <v>50</v>
      </c>
      <c r="D51" s="6" t="s">
        <v>108</v>
      </c>
      <c r="E51" s="5" t="s">
        <v>35</v>
      </c>
      <c r="F51" s="5" t="s">
        <v>19</v>
      </c>
      <c r="G51" s="5">
        <v>40</v>
      </c>
      <c r="H51" s="5">
        <v>15</v>
      </c>
      <c r="I51" s="7">
        <v>285</v>
      </c>
      <c r="J51" s="7">
        <f t="shared" si="3"/>
        <v>4275</v>
      </c>
      <c r="K51" s="5">
        <v>2021</v>
      </c>
      <c r="L51" s="5" t="s">
        <v>36</v>
      </c>
      <c r="M51" s="15" t="s">
        <v>37</v>
      </c>
      <c r="N51" s="8" t="s">
        <v>27</v>
      </c>
      <c r="O51" s="8" t="s">
        <v>32</v>
      </c>
    </row>
    <row r="52" spans="1:15" ht="12" x14ac:dyDescent="0.2">
      <c r="A52" s="5" t="s">
        <v>15</v>
      </c>
      <c r="B52" s="5">
        <v>525573</v>
      </c>
      <c r="C52" s="5" t="s">
        <v>50</v>
      </c>
      <c r="D52" s="6" t="s">
        <v>109</v>
      </c>
      <c r="E52" s="5" t="s">
        <v>35</v>
      </c>
      <c r="F52" s="5" t="s">
        <v>19</v>
      </c>
      <c r="G52" s="5">
        <v>41</v>
      </c>
      <c r="H52" s="5">
        <v>15</v>
      </c>
      <c r="I52" s="7">
        <v>285</v>
      </c>
      <c r="J52" s="7">
        <f t="shared" si="3"/>
        <v>4275</v>
      </c>
      <c r="K52" s="5">
        <v>2021</v>
      </c>
      <c r="L52" s="5" t="s">
        <v>36</v>
      </c>
      <c r="M52" s="15" t="s">
        <v>37</v>
      </c>
      <c r="N52" s="8" t="s">
        <v>27</v>
      </c>
      <c r="O52" s="8" t="s">
        <v>32</v>
      </c>
    </row>
    <row r="53" spans="1:15" ht="12" x14ac:dyDescent="0.2">
      <c r="A53" s="5" t="s">
        <v>15</v>
      </c>
      <c r="B53" s="5">
        <v>205777</v>
      </c>
      <c r="C53" s="5" t="s">
        <v>98</v>
      </c>
      <c r="D53" s="6" t="s">
        <v>110</v>
      </c>
      <c r="E53" s="5" t="s">
        <v>18</v>
      </c>
      <c r="F53" s="5" t="s">
        <v>19</v>
      </c>
      <c r="G53" s="5">
        <v>39</v>
      </c>
      <c r="H53" s="5">
        <v>6</v>
      </c>
      <c r="I53" s="7">
        <v>285</v>
      </c>
      <c r="J53" s="7">
        <f t="shared" si="3"/>
        <v>1710</v>
      </c>
      <c r="K53" s="5">
        <v>2020</v>
      </c>
      <c r="L53" s="5" t="s">
        <v>24</v>
      </c>
      <c r="M53" s="14"/>
      <c r="N53" s="8" t="s">
        <v>27</v>
      </c>
      <c r="O53" s="8"/>
    </row>
    <row r="54" spans="1:15" ht="12" x14ac:dyDescent="0.2">
      <c r="A54" s="5" t="s">
        <v>15</v>
      </c>
      <c r="B54" s="5">
        <v>525573</v>
      </c>
      <c r="C54" s="5" t="s">
        <v>50</v>
      </c>
      <c r="D54" s="6" t="s">
        <v>111</v>
      </c>
      <c r="E54" s="5" t="s">
        <v>35</v>
      </c>
      <c r="F54" s="5" t="s">
        <v>19</v>
      </c>
      <c r="G54" s="5">
        <v>42</v>
      </c>
      <c r="H54" s="5">
        <v>15</v>
      </c>
      <c r="I54" s="7">
        <v>285</v>
      </c>
      <c r="J54" s="7">
        <f t="shared" si="3"/>
        <v>4275</v>
      </c>
      <c r="K54" s="5">
        <v>2021</v>
      </c>
      <c r="L54" s="5" t="s">
        <v>36</v>
      </c>
      <c r="M54" s="15" t="s">
        <v>37</v>
      </c>
      <c r="N54" s="8" t="s">
        <v>27</v>
      </c>
      <c r="O54" s="8" t="s">
        <v>32</v>
      </c>
    </row>
    <row r="55" spans="1:15" ht="12" x14ac:dyDescent="0.2">
      <c r="A55" s="5" t="s">
        <v>15</v>
      </c>
      <c r="B55" s="5">
        <v>428773</v>
      </c>
      <c r="C55" s="5" t="s">
        <v>38</v>
      </c>
      <c r="D55" s="6" t="s">
        <v>112</v>
      </c>
      <c r="E55" s="5" t="s">
        <v>30</v>
      </c>
      <c r="F55" s="5" t="s">
        <v>19</v>
      </c>
      <c r="G55" s="5">
        <v>42</v>
      </c>
      <c r="H55" s="5">
        <v>35</v>
      </c>
      <c r="I55" s="7">
        <v>285</v>
      </c>
      <c r="J55" s="7">
        <f t="shared" si="3"/>
        <v>9975</v>
      </c>
      <c r="K55" s="5">
        <v>2021</v>
      </c>
      <c r="L55" s="5" t="s">
        <v>36</v>
      </c>
      <c r="M55" s="15" t="s">
        <v>37</v>
      </c>
      <c r="N55" s="8" t="s">
        <v>21</v>
      </c>
      <c r="O55" s="8" t="s">
        <v>32</v>
      </c>
    </row>
    <row r="56" spans="1:15" ht="12" x14ac:dyDescent="0.2">
      <c r="A56" s="5" t="s">
        <v>15</v>
      </c>
      <c r="B56" s="5">
        <v>428772</v>
      </c>
      <c r="C56" s="5" t="s">
        <v>38</v>
      </c>
      <c r="D56" s="6" t="s">
        <v>227</v>
      </c>
      <c r="E56" s="5" t="s">
        <v>35</v>
      </c>
      <c r="F56" s="5" t="s">
        <v>19</v>
      </c>
      <c r="G56" s="5">
        <v>37</v>
      </c>
      <c r="H56" s="5">
        <v>28</v>
      </c>
      <c r="I56" s="7">
        <v>285</v>
      </c>
      <c r="J56" s="7">
        <f t="shared" si="3"/>
        <v>7980</v>
      </c>
      <c r="K56" s="5">
        <v>2021</v>
      </c>
      <c r="L56" s="5" t="s">
        <v>36</v>
      </c>
      <c r="M56" s="15" t="s">
        <v>37</v>
      </c>
      <c r="N56" s="8" t="s">
        <v>21</v>
      </c>
      <c r="O56" s="8" t="s">
        <v>32</v>
      </c>
    </row>
    <row r="57" spans="1:15" ht="12" x14ac:dyDescent="0.2">
      <c r="A57" s="5" t="s">
        <v>15</v>
      </c>
      <c r="B57" s="5">
        <v>378808</v>
      </c>
      <c r="C57" s="5" t="s">
        <v>69</v>
      </c>
      <c r="D57" s="6" t="s">
        <v>114</v>
      </c>
      <c r="E57" s="5" t="s">
        <v>35</v>
      </c>
      <c r="F57" s="5" t="s">
        <v>19</v>
      </c>
      <c r="G57" s="5">
        <v>37</v>
      </c>
      <c r="H57" s="5">
        <v>30</v>
      </c>
      <c r="I57" s="7">
        <v>285</v>
      </c>
      <c r="J57" s="7">
        <f t="shared" si="3"/>
        <v>8550</v>
      </c>
      <c r="K57" s="5">
        <v>2021</v>
      </c>
      <c r="L57" s="5" t="s">
        <v>36</v>
      </c>
      <c r="M57" s="15">
        <v>6403999390</v>
      </c>
      <c r="N57" s="8" t="s">
        <v>58</v>
      </c>
      <c r="O57" s="8" t="s">
        <v>32</v>
      </c>
    </row>
    <row r="58" spans="1:15" ht="12" x14ac:dyDescent="0.2">
      <c r="A58" s="5" t="s">
        <v>15</v>
      </c>
      <c r="B58" s="5">
        <v>378808</v>
      </c>
      <c r="C58" s="5" t="s">
        <v>69</v>
      </c>
      <c r="D58" s="6" t="s">
        <v>115</v>
      </c>
      <c r="E58" s="5" t="s">
        <v>35</v>
      </c>
      <c r="F58" s="5" t="s">
        <v>19</v>
      </c>
      <c r="G58" s="5">
        <v>38</v>
      </c>
      <c r="H58" s="5">
        <v>30</v>
      </c>
      <c r="I58" s="7">
        <v>285</v>
      </c>
      <c r="J58" s="7">
        <f t="shared" si="3"/>
        <v>8550</v>
      </c>
      <c r="K58" s="5">
        <v>2021</v>
      </c>
      <c r="L58" s="5" t="s">
        <v>36</v>
      </c>
      <c r="M58" s="15">
        <v>6403999390</v>
      </c>
      <c r="N58" s="8" t="s">
        <v>58</v>
      </c>
      <c r="O58" s="8" t="s">
        <v>32</v>
      </c>
    </row>
    <row r="59" spans="1:15" ht="12" x14ac:dyDescent="0.2">
      <c r="A59" s="5" t="s">
        <v>15</v>
      </c>
      <c r="B59" s="5">
        <v>205773</v>
      </c>
      <c r="C59" s="5" t="s">
        <v>71</v>
      </c>
      <c r="D59" s="6" t="s">
        <v>116</v>
      </c>
      <c r="E59" s="5" t="s">
        <v>18</v>
      </c>
      <c r="F59" s="5" t="s">
        <v>19</v>
      </c>
      <c r="G59" s="5">
        <v>40</v>
      </c>
      <c r="H59" s="5">
        <v>15</v>
      </c>
      <c r="I59" s="7">
        <v>285</v>
      </c>
      <c r="J59" s="7">
        <f t="shared" si="3"/>
        <v>4275</v>
      </c>
      <c r="K59" s="5">
        <v>2020</v>
      </c>
      <c r="L59" s="5" t="s">
        <v>24</v>
      </c>
      <c r="M59" s="14"/>
      <c r="N59" s="8" t="s">
        <v>27</v>
      </c>
      <c r="O59" s="8"/>
    </row>
    <row r="60" spans="1:15" ht="12" x14ac:dyDescent="0.2">
      <c r="A60" s="5" t="s">
        <v>15</v>
      </c>
      <c r="B60" s="5">
        <v>537987</v>
      </c>
      <c r="C60" s="5" t="s">
        <v>52</v>
      </c>
      <c r="D60" s="6" t="s">
        <v>117</v>
      </c>
      <c r="E60" s="5" t="s">
        <v>35</v>
      </c>
      <c r="F60" s="5" t="s">
        <v>19</v>
      </c>
      <c r="G60" s="5">
        <v>40</v>
      </c>
      <c r="H60" s="5">
        <v>10</v>
      </c>
      <c r="I60" s="7">
        <v>285</v>
      </c>
      <c r="J60" s="7">
        <f t="shared" si="3"/>
        <v>2850</v>
      </c>
      <c r="K60" s="5">
        <v>2021</v>
      </c>
      <c r="L60" s="5" t="s">
        <v>36</v>
      </c>
      <c r="M60" s="15" t="s">
        <v>37</v>
      </c>
      <c r="N60" s="8" t="s">
        <v>27</v>
      </c>
      <c r="O60" s="8" t="s">
        <v>32</v>
      </c>
    </row>
    <row r="61" spans="1:15" ht="12" x14ac:dyDescent="0.2">
      <c r="A61" s="5" t="s">
        <v>15</v>
      </c>
      <c r="B61" s="5">
        <v>154736</v>
      </c>
      <c r="C61" s="5" t="s">
        <v>16</v>
      </c>
      <c r="D61" s="6" t="s">
        <v>118</v>
      </c>
      <c r="E61" s="5" t="s">
        <v>18</v>
      </c>
      <c r="F61" s="5" t="s">
        <v>19</v>
      </c>
      <c r="G61" s="5">
        <v>37</v>
      </c>
      <c r="H61" s="5">
        <v>30</v>
      </c>
      <c r="I61" s="7">
        <v>285</v>
      </c>
      <c r="J61" s="7">
        <f t="shared" si="3"/>
        <v>8550</v>
      </c>
      <c r="K61" s="5">
        <v>2019</v>
      </c>
      <c r="L61" s="5" t="s">
        <v>20</v>
      </c>
      <c r="M61" s="14"/>
      <c r="N61" s="8" t="s">
        <v>21</v>
      </c>
      <c r="O61" s="8"/>
    </row>
    <row r="62" spans="1:15" ht="12" x14ac:dyDescent="0.2">
      <c r="A62" s="5" t="s">
        <v>15</v>
      </c>
      <c r="B62" s="5">
        <v>378817</v>
      </c>
      <c r="C62" s="5" t="s">
        <v>96</v>
      </c>
      <c r="D62" s="6" t="s">
        <v>119</v>
      </c>
      <c r="E62" s="5" t="s">
        <v>30</v>
      </c>
      <c r="F62" s="5" t="s">
        <v>19</v>
      </c>
      <c r="G62" s="5">
        <v>40</v>
      </c>
      <c r="H62" s="5">
        <v>35</v>
      </c>
      <c r="I62" s="7">
        <v>285</v>
      </c>
      <c r="J62" s="7">
        <f t="shared" si="3"/>
        <v>9975</v>
      </c>
      <c r="K62" s="5">
        <v>2021</v>
      </c>
      <c r="L62" s="5" t="s">
        <v>36</v>
      </c>
      <c r="M62" s="15">
        <v>6403999390</v>
      </c>
      <c r="N62" s="8" t="s">
        <v>58</v>
      </c>
      <c r="O62" s="8" t="s">
        <v>32</v>
      </c>
    </row>
    <row r="63" spans="1:15" ht="12" x14ac:dyDescent="0.2">
      <c r="A63" s="5" t="s">
        <v>15</v>
      </c>
      <c r="B63" s="5">
        <v>378807</v>
      </c>
      <c r="C63" s="5" t="s">
        <v>100</v>
      </c>
      <c r="D63" s="6" t="s">
        <v>120</v>
      </c>
      <c r="E63" s="5" t="s">
        <v>35</v>
      </c>
      <c r="F63" s="5" t="s">
        <v>19</v>
      </c>
      <c r="G63" s="5">
        <v>37</v>
      </c>
      <c r="H63" s="5">
        <v>30</v>
      </c>
      <c r="I63" s="7">
        <v>285</v>
      </c>
      <c r="J63" s="7">
        <f t="shared" si="3"/>
        <v>8550</v>
      </c>
      <c r="K63" s="5">
        <v>2021</v>
      </c>
      <c r="L63" s="5" t="s">
        <v>36</v>
      </c>
      <c r="M63" s="15">
        <v>6403999390</v>
      </c>
      <c r="N63" s="8" t="s">
        <v>58</v>
      </c>
      <c r="O63" s="8" t="s">
        <v>32</v>
      </c>
    </row>
    <row r="64" spans="1:15" ht="12" x14ac:dyDescent="0.2">
      <c r="A64" s="5" t="s">
        <v>15</v>
      </c>
      <c r="B64" s="5">
        <v>288604</v>
      </c>
      <c r="C64" s="5" t="s">
        <v>121</v>
      </c>
      <c r="D64" s="6" t="s">
        <v>122</v>
      </c>
      <c r="E64" s="5" t="s">
        <v>30</v>
      </c>
      <c r="F64" s="5" t="s">
        <v>19</v>
      </c>
      <c r="G64" s="5">
        <v>40</v>
      </c>
      <c r="H64" s="5">
        <v>30</v>
      </c>
      <c r="I64" s="7">
        <v>285</v>
      </c>
      <c r="J64" s="7">
        <f t="shared" si="3"/>
        <v>8550</v>
      </c>
      <c r="K64" s="5">
        <v>2020</v>
      </c>
      <c r="L64" s="5" t="s">
        <v>36</v>
      </c>
      <c r="M64" s="15">
        <v>6403999890</v>
      </c>
      <c r="N64" s="8" t="s">
        <v>27</v>
      </c>
      <c r="O64" s="8" t="s">
        <v>32</v>
      </c>
    </row>
    <row r="65" spans="1:15" ht="12" x14ac:dyDescent="0.2">
      <c r="A65" s="5" t="s">
        <v>15</v>
      </c>
      <c r="B65" s="5">
        <v>537987</v>
      </c>
      <c r="C65" s="5" t="s">
        <v>52</v>
      </c>
      <c r="D65" s="6" t="s">
        <v>123</v>
      </c>
      <c r="E65" s="5" t="s">
        <v>35</v>
      </c>
      <c r="F65" s="5" t="s">
        <v>19</v>
      </c>
      <c r="G65" s="5">
        <v>41</v>
      </c>
      <c r="H65" s="5">
        <v>10</v>
      </c>
      <c r="I65" s="7">
        <v>285</v>
      </c>
      <c r="J65" s="7">
        <f t="shared" si="3"/>
        <v>2850</v>
      </c>
      <c r="K65" s="5">
        <v>2021</v>
      </c>
      <c r="L65" s="5" t="s">
        <v>36</v>
      </c>
      <c r="M65" s="15" t="s">
        <v>37</v>
      </c>
      <c r="N65" s="8" t="s">
        <v>27</v>
      </c>
      <c r="O65" s="8" t="s">
        <v>32</v>
      </c>
    </row>
    <row r="66" spans="1:15" ht="12" x14ac:dyDescent="0.2">
      <c r="A66" s="5" t="s">
        <v>15</v>
      </c>
      <c r="B66" s="5">
        <v>537987</v>
      </c>
      <c r="C66" s="5" t="s">
        <v>52</v>
      </c>
      <c r="D66" s="6" t="s">
        <v>124</v>
      </c>
      <c r="E66" s="5" t="s">
        <v>35</v>
      </c>
      <c r="F66" s="5" t="s">
        <v>19</v>
      </c>
      <c r="G66" s="5">
        <v>42</v>
      </c>
      <c r="H66" s="5">
        <v>10</v>
      </c>
      <c r="I66" s="7">
        <v>285</v>
      </c>
      <c r="J66" s="7">
        <f t="shared" si="3"/>
        <v>2850</v>
      </c>
      <c r="K66" s="5">
        <v>2021</v>
      </c>
      <c r="L66" s="5" t="s">
        <v>36</v>
      </c>
      <c r="M66" s="15" t="s">
        <v>37</v>
      </c>
      <c r="N66" s="8" t="s">
        <v>27</v>
      </c>
      <c r="O66" s="8" t="s">
        <v>32</v>
      </c>
    </row>
    <row r="67" spans="1:15" ht="12" x14ac:dyDescent="0.2">
      <c r="A67" s="5" t="s">
        <v>15</v>
      </c>
      <c r="B67" s="5">
        <v>428768</v>
      </c>
      <c r="C67" s="5" t="s">
        <v>76</v>
      </c>
      <c r="D67" s="6" t="s">
        <v>125</v>
      </c>
      <c r="E67" s="5" t="s">
        <v>35</v>
      </c>
      <c r="F67" s="5" t="s">
        <v>19</v>
      </c>
      <c r="G67" s="5">
        <v>37</v>
      </c>
      <c r="H67" s="5">
        <v>28</v>
      </c>
      <c r="I67" s="7">
        <v>285</v>
      </c>
      <c r="J67" s="7">
        <f t="shared" si="3"/>
        <v>7980</v>
      </c>
      <c r="K67" s="5">
        <v>2021</v>
      </c>
      <c r="L67" s="5" t="s">
        <v>36</v>
      </c>
      <c r="M67" s="15" t="s">
        <v>37</v>
      </c>
      <c r="N67" s="8" t="s">
        <v>21</v>
      </c>
      <c r="O67" s="8" t="s">
        <v>32</v>
      </c>
    </row>
    <row r="68" spans="1:15" ht="12" x14ac:dyDescent="0.2">
      <c r="A68" s="5" t="s">
        <v>15</v>
      </c>
      <c r="B68" s="5">
        <v>434761</v>
      </c>
      <c r="C68" s="5" t="s">
        <v>93</v>
      </c>
      <c r="D68" s="6" t="s">
        <v>126</v>
      </c>
      <c r="E68" s="5" t="s">
        <v>35</v>
      </c>
      <c r="F68" s="5" t="s">
        <v>19</v>
      </c>
      <c r="G68" s="5">
        <v>38</v>
      </c>
      <c r="H68" s="5">
        <v>30</v>
      </c>
      <c r="I68" s="7">
        <v>285</v>
      </c>
      <c r="J68" s="7">
        <f t="shared" si="3"/>
        <v>8550</v>
      </c>
      <c r="K68" s="5">
        <v>2021</v>
      </c>
      <c r="L68" s="5" t="s">
        <v>36</v>
      </c>
      <c r="M68" s="15" t="s">
        <v>37</v>
      </c>
      <c r="N68" s="8" t="s">
        <v>27</v>
      </c>
      <c r="O68" s="8" t="s">
        <v>32</v>
      </c>
    </row>
    <row r="69" spans="1:15" ht="12" x14ac:dyDescent="0.2">
      <c r="A69" s="5" t="s">
        <v>15</v>
      </c>
      <c r="B69" s="5">
        <v>205767</v>
      </c>
      <c r="C69" s="5" t="s">
        <v>67</v>
      </c>
      <c r="D69" s="6" t="s">
        <v>127</v>
      </c>
      <c r="E69" s="5" t="s">
        <v>18</v>
      </c>
      <c r="F69" s="5" t="s">
        <v>19</v>
      </c>
      <c r="G69" s="5">
        <v>36</v>
      </c>
      <c r="H69" s="5">
        <v>10</v>
      </c>
      <c r="I69" s="7">
        <v>285</v>
      </c>
      <c r="J69" s="7">
        <f t="shared" si="3"/>
        <v>2850</v>
      </c>
      <c r="K69" s="5">
        <v>2020</v>
      </c>
      <c r="L69" s="5" t="s">
        <v>24</v>
      </c>
      <c r="M69" s="14"/>
      <c r="N69" s="8" t="s">
        <v>21</v>
      </c>
      <c r="O69" s="8"/>
    </row>
    <row r="70" spans="1:15" ht="12" x14ac:dyDescent="0.2">
      <c r="A70" s="5" t="s">
        <v>15</v>
      </c>
      <c r="B70" s="5">
        <v>525572</v>
      </c>
      <c r="C70" s="5" t="s">
        <v>33</v>
      </c>
      <c r="D70" s="6" t="s">
        <v>178</v>
      </c>
      <c r="E70" s="5" t="s">
        <v>35</v>
      </c>
      <c r="F70" s="5" t="s">
        <v>19</v>
      </c>
      <c r="G70" s="5">
        <v>40</v>
      </c>
      <c r="H70" s="5">
        <v>15</v>
      </c>
      <c r="I70" s="7">
        <v>285</v>
      </c>
      <c r="J70" s="7">
        <f t="shared" si="3"/>
        <v>4275</v>
      </c>
      <c r="K70" s="5">
        <v>2021</v>
      </c>
      <c r="L70" s="5" t="s">
        <v>36</v>
      </c>
      <c r="M70" s="15" t="s">
        <v>37</v>
      </c>
      <c r="N70" s="8" t="s">
        <v>27</v>
      </c>
      <c r="O70" s="8" t="s">
        <v>32</v>
      </c>
    </row>
    <row r="71" spans="1:15" ht="12" x14ac:dyDescent="0.2">
      <c r="A71" s="5" t="s">
        <v>15</v>
      </c>
      <c r="B71" s="5">
        <v>378817</v>
      </c>
      <c r="C71" s="5" t="s">
        <v>96</v>
      </c>
      <c r="D71" s="6" t="s">
        <v>129</v>
      </c>
      <c r="E71" s="5" t="s">
        <v>30</v>
      </c>
      <c r="F71" s="5" t="s">
        <v>19</v>
      </c>
      <c r="G71" s="5">
        <v>41</v>
      </c>
      <c r="H71" s="5">
        <v>35</v>
      </c>
      <c r="I71" s="7">
        <v>285</v>
      </c>
      <c r="J71" s="7">
        <f t="shared" si="3"/>
        <v>9975</v>
      </c>
      <c r="K71" s="5">
        <v>2021</v>
      </c>
      <c r="L71" s="5" t="s">
        <v>36</v>
      </c>
      <c r="M71" s="15">
        <v>6403999390</v>
      </c>
      <c r="N71" s="8" t="s">
        <v>58</v>
      </c>
      <c r="O71" s="8" t="s">
        <v>32</v>
      </c>
    </row>
    <row r="72" spans="1:15" ht="12" x14ac:dyDescent="0.2">
      <c r="A72" s="5" t="s">
        <v>15</v>
      </c>
      <c r="B72" s="5">
        <v>378816</v>
      </c>
      <c r="C72" s="5" t="s">
        <v>96</v>
      </c>
      <c r="D72" s="6" t="s">
        <v>130</v>
      </c>
      <c r="E72" s="5" t="s">
        <v>35</v>
      </c>
      <c r="F72" s="5" t="s">
        <v>19</v>
      </c>
      <c r="G72" s="5">
        <v>37</v>
      </c>
      <c r="H72" s="5">
        <v>35</v>
      </c>
      <c r="I72" s="7">
        <v>285</v>
      </c>
      <c r="J72" s="7">
        <f t="shared" ref="J72:J103" si="4">H72*I72</f>
        <v>9975</v>
      </c>
      <c r="K72" s="5">
        <v>2021</v>
      </c>
      <c r="L72" s="5" t="s">
        <v>36</v>
      </c>
      <c r="M72" s="15">
        <v>6403999390</v>
      </c>
      <c r="N72" s="8" t="s">
        <v>58</v>
      </c>
      <c r="O72" s="8" t="s">
        <v>32</v>
      </c>
    </row>
    <row r="73" spans="1:15" ht="12" x14ac:dyDescent="0.2">
      <c r="A73" s="5" t="s">
        <v>15</v>
      </c>
      <c r="B73" s="5">
        <v>428773</v>
      </c>
      <c r="C73" s="5" t="s">
        <v>38</v>
      </c>
      <c r="D73" s="6" t="s">
        <v>131</v>
      </c>
      <c r="E73" s="5" t="s">
        <v>30</v>
      </c>
      <c r="F73" s="5" t="s">
        <v>19</v>
      </c>
      <c r="G73" s="5">
        <v>41</v>
      </c>
      <c r="H73" s="5">
        <v>35</v>
      </c>
      <c r="I73" s="7">
        <v>285</v>
      </c>
      <c r="J73" s="7">
        <f t="shared" si="4"/>
        <v>9975</v>
      </c>
      <c r="K73" s="5">
        <v>2021</v>
      </c>
      <c r="L73" s="5" t="s">
        <v>36</v>
      </c>
      <c r="M73" s="15" t="s">
        <v>37</v>
      </c>
      <c r="N73" s="8" t="s">
        <v>21</v>
      </c>
      <c r="O73" s="8" t="s">
        <v>32</v>
      </c>
    </row>
    <row r="74" spans="1:15" ht="12" x14ac:dyDescent="0.2">
      <c r="A74" s="5" t="s">
        <v>15</v>
      </c>
      <c r="B74" s="5">
        <v>525573</v>
      </c>
      <c r="C74" s="5" t="s">
        <v>50</v>
      </c>
      <c r="D74" s="6" t="s">
        <v>132</v>
      </c>
      <c r="E74" s="5" t="s">
        <v>35</v>
      </c>
      <c r="F74" s="5" t="s">
        <v>19</v>
      </c>
      <c r="G74" s="5">
        <v>43</v>
      </c>
      <c r="H74" s="5">
        <v>15</v>
      </c>
      <c r="I74" s="7">
        <v>285</v>
      </c>
      <c r="J74" s="7">
        <f t="shared" si="4"/>
        <v>4275</v>
      </c>
      <c r="K74" s="5">
        <v>2021</v>
      </c>
      <c r="L74" s="5" t="s">
        <v>36</v>
      </c>
      <c r="M74" s="15" t="s">
        <v>37</v>
      </c>
      <c r="N74" s="8" t="s">
        <v>27</v>
      </c>
      <c r="O74" s="8" t="s">
        <v>32</v>
      </c>
    </row>
    <row r="75" spans="1:15" ht="12" x14ac:dyDescent="0.2">
      <c r="A75" s="5" t="s">
        <v>15</v>
      </c>
      <c r="B75" s="5">
        <v>154736</v>
      </c>
      <c r="C75" s="5" t="s">
        <v>16</v>
      </c>
      <c r="D75" s="6" t="s">
        <v>133</v>
      </c>
      <c r="E75" s="5" t="s">
        <v>18</v>
      </c>
      <c r="F75" s="5" t="s">
        <v>19</v>
      </c>
      <c r="G75" s="5">
        <v>38</v>
      </c>
      <c r="H75" s="5">
        <v>21</v>
      </c>
      <c r="I75" s="7">
        <v>285</v>
      </c>
      <c r="J75" s="7">
        <f t="shared" si="4"/>
        <v>5985</v>
      </c>
      <c r="K75" s="5">
        <v>2019</v>
      </c>
      <c r="L75" s="5" t="s">
        <v>20</v>
      </c>
      <c r="M75" s="14"/>
      <c r="N75" s="8" t="s">
        <v>21</v>
      </c>
      <c r="O75" s="8"/>
    </row>
    <row r="76" spans="1:15" ht="12" x14ac:dyDescent="0.2">
      <c r="A76" s="5" t="s">
        <v>15</v>
      </c>
      <c r="B76" s="5">
        <v>205773</v>
      </c>
      <c r="C76" s="5" t="s">
        <v>71</v>
      </c>
      <c r="D76" s="6" t="s">
        <v>134</v>
      </c>
      <c r="E76" s="5" t="s">
        <v>18</v>
      </c>
      <c r="F76" s="5" t="s">
        <v>19</v>
      </c>
      <c r="G76" s="5">
        <v>41</v>
      </c>
      <c r="H76" s="5">
        <v>15</v>
      </c>
      <c r="I76" s="7">
        <v>285</v>
      </c>
      <c r="J76" s="7">
        <f t="shared" si="4"/>
        <v>4275</v>
      </c>
      <c r="K76" s="5">
        <v>2020</v>
      </c>
      <c r="L76" s="5" t="s">
        <v>24</v>
      </c>
      <c r="M76" s="14"/>
      <c r="N76" s="8" t="s">
        <v>27</v>
      </c>
      <c r="O76" s="8"/>
    </row>
    <row r="77" spans="1:15" ht="12" x14ac:dyDescent="0.2">
      <c r="A77" s="5" t="s">
        <v>15</v>
      </c>
      <c r="B77" s="5">
        <v>205776</v>
      </c>
      <c r="C77" s="5" t="s">
        <v>25</v>
      </c>
      <c r="D77" s="6" t="s">
        <v>135</v>
      </c>
      <c r="E77" s="5" t="s">
        <v>18</v>
      </c>
      <c r="F77" s="5" t="s">
        <v>19</v>
      </c>
      <c r="G77" s="5">
        <v>40</v>
      </c>
      <c r="H77" s="5">
        <v>15</v>
      </c>
      <c r="I77" s="7">
        <v>285</v>
      </c>
      <c r="J77" s="7">
        <f t="shared" si="4"/>
        <v>4275</v>
      </c>
      <c r="K77" s="5">
        <v>2020</v>
      </c>
      <c r="L77" s="5" t="s">
        <v>24</v>
      </c>
      <c r="M77" s="14"/>
      <c r="N77" s="8" t="s">
        <v>27</v>
      </c>
      <c r="O77" s="8"/>
    </row>
    <row r="78" spans="1:15" ht="12" x14ac:dyDescent="0.2">
      <c r="A78" s="5" t="s">
        <v>15</v>
      </c>
      <c r="B78" s="5">
        <v>205773</v>
      </c>
      <c r="C78" s="5" t="s">
        <v>71</v>
      </c>
      <c r="D78" s="6" t="s">
        <v>136</v>
      </c>
      <c r="E78" s="5" t="s">
        <v>18</v>
      </c>
      <c r="F78" s="5" t="s">
        <v>19</v>
      </c>
      <c r="G78" s="5">
        <v>42</v>
      </c>
      <c r="H78" s="5">
        <v>15</v>
      </c>
      <c r="I78" s="7">
        <v>285</v>
      </c>
      <c r="J78" s="7">
        <f t="shared" si="4"/>
        <v>4275</v>
      </c>
      <c r="K78" s="5">
        <v>2020</v>
      </c>
      <c r="L78" s="5" t="s">
        <v>24</v>
      </c>
      <c r="M78" s="14"/>
      <c r="N78" s="8" t="s">
        <v>27</v>
      </c>
      <c r="O78" s="8"/>
    </row>
    <row r="79" spans="1:15" ht="12" x14ac:dyDescent="0.2">
      <c r="A79" s="5" t="s">
        <v>15</v>
      </c>
      <c r="B79" s="5">
        <v>154730</v>
      </c>
      <c r="C79" s="5" t="s">
        <v>89</v>
      </c>
      <c r="D79" s="6" t="s">
        <v>137</v>
      </c>
      <c r="E79" s="5" t="s">
        <v>18</v>
      </c>
      <c r="F79" s="5" t="s">
        <v>19</v>
      </c>
      <c r="G79" s="5">
        <v>39</v>
      </c>
      <c r="H79" s="5">
        <v>27</v>
      </c>
      <c r="I79" s="7">
        <v>285</v>
      </c>
      <c r="J79" s="7">
        <f t="shared" si="4"/>
        <v>7695</v>
      </c>
      <c r="K79" s="5">
        <v>2019</v>
      </c>
      <c r="L79" s="5" t="s">
        <v>20</v>
      </c>
      <c r="M79" s="14"/>
      <c r="N79" s="8" t="s">
        <v>21</v>
      </c>
      <c r="O79" s="8"/>
    </row>
    <row r="80" spans="1:15" ht="12" x14ac:dyDescent="0.2">
      <c r="A80" s="5" t="s">
        <v>15</v>
      </c>
      <c r="B80" s="5">
        <v>205771</v>
      </c>
      <c r="C80" s="5" t="s">
        <v>138</v>
      </c>
      <c r="D80" s="6" t="s">
        <v>139</v>
      </c>
      <c r="E80" s="5" t="s">
        <v>18</v>
      </c>
      <c r="F80" s="5" t="s">
        <v>19</v>
      </c>
      <c r="G80" s="5">
        <v>36</v>
      </c>
      <c r="H80" s="5">
        <v>23</v>
      </c>
      <c r="I80" s="7">
        <v>285</v>
      </c>
      <c r="J80" s="7">
        <f t="shared" si="4"/>
        <v>6555</v>
      </c>
      <c r="K80" s="5">
        <v>2020</v>
      </c>
      <c r="L80" s="5" t="s">
        <v>24</v>
      </c>
      <c r="M80" s="14"/>
      <c r="N80" s="8" t="s">
        <v>27</v>
      </c>
      <c r="O80" s="8"/>
    </row>
    <row r="81" spans="1:15" ht="12" x14ac:dyDescent="0.2">
      <c r="A81" s="5" t="s">
        <v>15</v>
      </c>
      <c r="B81" s="5">
        <v>288603</v>
      </c>
      <c r="C81" s="5" t="s">
        <v>40</v>
      </c>
      <c r="D81" s="6" t="s">
        <v>140</v>
      </c>
      <c r="E81" s="5" t="s">
        <v>35</v>
      </c>
      <c r="F81" s="5" t="s">
        <v>19</v>
      </c>
      <c r="G81" s="5">
        <v>37</v>
      </c>
      <c r="H81" s="5">
        <v>26</v>
      </c>
      <c r="I81" s="7">
        <v>285</v>
      </c>
      <c r="J81" s="7">
        <f t="shared" si="4"/>
        <v>7410</v>
      </c>
      <c r="K81" s="5">
        <v>2020</v>
      </c>
      <c r="L81" s="5" t="s">
        <v>36</v>
      </c>
      <c r="M81" s="15">
        <v>6403999890</v>
      </c>
      <c r="N81" s="8" t="s">
        <v>21</v>
      </c>
      <c r="O81" s="8" t="s">
        <v>32</v>
      </c>
    </row>
    <row r="82" spans="1:15" ht="12" x14ac:dyDescent="0.2">
      <c r="A82" s="5" t="s">
        <v>15</v>
      </c>
      <c r="B82" s="5">
        <v>205774</v>
      </c>
      <c r="C82" s="5" t="s">
        <v>141</v>
      </c>
      <c r="D82" s="6" t="s">
        <v>142</v>
      </c>
      <c r="E82" s="5" t="s">
        <v>18</v>
      </c>
      <c r="F82" s="5" t="s">
        <v>19</v>
      </c>
      <c r="G82" s="5">
        <v>40</v>
      </c>
      <c r="H82" s="5">
        <v>23</v>
      </c>
      <c r="I82" s="7">
        <v>285</v>
      </c>
      <c r="J82" s="7">
        <f t="shared" si="4"/>
        <v>6555</v>
      </c>
      <c r="K82" s="5">
        <v>2020</v>
      </c>
      <c r="L82" s="5" t="s">
        <v>24</v>
      </c>
      <c r="M82" s="14"/>
      <c r="N82" s="8" t="s">
        <v>27</v>
      </c>
      <c r="O82" s="8"/>
    </row>
    <row r="83" spans="1:15" ht="12" x14ac:dyDescent="0.2">
      <c r="A83" s="5" t="s">
        <v>15</v>
      </c>
      <c r="B83" s="5">
        <v>205771</v>
      </c>
      <c r="C83" s="5" t="s">
        <v>138</v>
      </c>
      <c r="D83" s="6" t="s">
        <v>143</v>
      </c>
      <c r="E83" s="5" t="s">
        <v>18</v>
      </c>
      <c r="F83" s="5" t="s">
        <v>19</v>
      </c>
      <c r="G83" s="5">
        <v>37</v>
      </c>
      <c r="H83" s="5">
        <v>30</v>
      </c>
      <c r="I83" s="7">
        <v>285</v>
      </c>
      <c r="J83" s="7">
        <f t="shared" si="4"/>
        <v>8550</v>
      </c>
      <c r="K83" s="5">
        <v>2020</v>
      </c>
      <c r="L83" s="5" t="s">
        <v>24</v>
      </c>
      <c r="M83" s="14"/>
      <c r="N83" s="8" t="s">
        <v>27</v>
      </c>
      <c r="O83" s="8"/>
    </row>
    <row r="84" spans="1:15" ht="12" x14ac:dyDescent="0.2">
      <c r="A84" s="5" t="s">
        <v>15</v>
      </c>
      <c r="B84" s="5">
        <v>378816</v>
      </c>
      <c r="C84" s="5" t="s">
        <v>96</v>
      </c>
      <c r="D84" s="6" t="s">
        <v>144</v>
      </c>
      <c r="E84" s="5" t="s">
        <v>35</v>
      </c>
      <c r="F84" s="5" t="s">
        <v>19</v>
      </c>
      <c r="G84" s="5">
        <v>38</v>
      </c>
      <c r="H84" s="5">
        <v>30</v>
      </c>
      <c r="I84" s="7">
        <v>285</v>
      </c>
      <c r="J84" s="7">
        <f t="shared" si="4"/>
        <v>8550</v>
      </c>
      <c r="K84" s="5">
        <v>2021</v>
      </c>
      <c r="L84" s="5" t="s">
        <v>36</v>
      </c>
      <c r="M84" s="15">
        <v>6403999390</v>
      </c>
      <c r="N84" s="8" t="s">
        <v>58</v>
      </c>
      <c r="O84" s="8" t="s">
        <v>32</v>
      </c>
    </row>
    <row r="85" spans="1:15" ht="12" x14ac:dyDescent="0.2">
      <c r="A85" s="5" t="s">
        <v>15</v>
      </c>
      <c r="B85" s="5">
        <v>205777</v>
      </c>
      <c r="C85" s="5" t="s">
        <v>98</v>
      </c>
      <c r="D85" s="6" t="s">
        <v>145</v>
      </c>
      <c r="E85" s="5" t="s">
        <v>18</v>
      </c>
      <c r="F85" s="5" t="s">
        <v>19</v>
      </c>
      <c r="G85" s="5">
        <v>37</v>
      </c>
      <c r="H85" s="5">
        <v>18</v>
      </c>
      <c r="I85" s="7">
        <v>285</v>
      </c>
      <c r="J85" s="7">
        <f t="shared" si="4"/>
        <v>5130</v>
      </c>
      <c r="K85" s="5">
        <v>2020</v>
      </c>
      <c r="L85" s="5" t="s">
        <v>24</v>
      </c>
      <c r="M85" s="14"/>
      <c r="N85" s="8" t="s">
        <v>27</v>
      </c>
      <c r="O85" s="8"/>
    </row>
    <row r="86" spans="1:15" ht="12" x14ac:dyDescent="0.2">
      <c r="A86" s="5" t="s">
        <v>15</v>
      </c>
      <c r="B86" s="5">
        <v>205767</v>
      </c>
      <c r="C86" s="5" t="s">
        <v>67</v>
      </c>
      <c r="D86" s="6" t="s">
        <v>146</v>
      </c>
      <c r="E86" s="5" t="s">
        <v>18</v>
      </c>
      <c r="F86" s="5" t="s">
        <v>19</v>
      </c>
      <c r="G86" s="5">
        <v>38</v>
      </c>
      <c r="H86" s="5">
        <v>16</v>
      </c>
      <c r="I86" s="7">
        <v>285</v>
      </c>
      <c r="J86" s="7">
        <f t="shared" si="4"/>
        <v>4560</v>
      </c>
      <c r="K86" s="5">
        <v>2020</v>
      </c>
      <c r="L86" s="5" t="s">
        <v>24</v>
      </c>
      <c r="M86" s="14"/>
      <c r="N86" s="8" t="s">
        <v>21</v>
      </c>
      <c r="O86" s="8"/>
    </row>
    <row r="87" spans="1:15" ht="12" x14ac:dyDescent="0.2">
      <c r="A87" s="5" t="s">
        <v>15</v>
      </c>
      <c r="B87" s="5">
        <v>434761</v>
      </c>
      <c r="C87" s="5" t="s">
        <v>93</v>
      </c>
      <c r="D87" s="6" t="s">
        <v>147</v>
      </c>
      <c r="E87" s="5" t="s">
        <v>35</v>
      </c>
      <c r="F87" s="5" t="s">
        <v>19</v>
      </c>
      <c r="G87" s="5">
        <v>39</v>
      </c>
      <c r="H87" s="5">
        <v>30</v>
      </c>
      <c r="I87" s="7">
        <v>285</v>
      </c>
      <c r="J87" s="7">
        <f t="shared" si="4"/>
        <v>8550</v>
      </c>
      <c r="K87" s="5">
        <v>2021</v>
      </c>
      <c r="L87" s="5" t="s">
        <v>36</v>
      </c>
      <c r="M87" s="15" t="s">
        <v>37</v>
      </c>
      <c r="N87" s="8" t="s">
        <v>27</v>
      </c>
      <c r="O87" s="8" t="s">
        <v>32</v>
      </c>
    </row>
    <row r="88" spans="1:15" ht="12" x14ac:dyDescent="0.2">
      <c r="A88" s="5" t="s">
        <v>15</v>
      </c>
      <c r="B88" s="5">
        <v>205776</v>
      </c>
      <c r="C88" s="5" t="s">
        <v>25</v>
      </c>
      <c r="D88" s="6" t="s">
        <v>148</v>
      </c>
      <c r="E88" s="5" t="s">
        <v>18</v>
      </c>
      <c r="F88" s="5" t="s">
        <v>19</v>
      </c>
      <c r="G88" s="5">
        <v>41</v>
      </c>
      <c r="H88" s="5">
        <v>15</v>
      </c>
      <c r="I88" s="7">
        <v>285</v>
      </c>
      <c r="J88" s="7">
        <f t="shared" si="4"/>
        <v>4275</v>
      </c>
      <c r="K88" s="5">
        <v>2020</v>
      </c>
      <c r="L88" s="5" t="s">
        <v>24</v>
      </c>
      <c r="M88" s="14"/>
      <c r="N88" s="8" t="s">
        <v>27</v>
      </c>
      <c r="O88" s="8"/>
    </row>
    <row r="89" spans="1:15" ht="12" x14ac:dyDescent="0.2">
      <c r="A89" s="5" t="s">
        <v>15</v>
      </c>
      <c r="B89" s="5">
        <v>205771</v>
      </c>
      <c r="C89" s="5" t="s">
        <v>138</v>
      </c>
      <c r="D89" s="6" t="s">
        <v>149</v>
      </c>
      <c r="E89" s="5" t="s">
        <v>18</v>
      </c>
      <c r="F89" s="5" t="s">
        <v>19</v>
      </c>
      <c r="G89" s="5">
        <v>38</v>
      </c>
      <c r="H89" s="5">
        <v>21</v>
      </c>
      <c r="I89" s="7">
        <v>285</v>
      </c>
      <c r="J89" s="7">
        <f t="shared" si="4"/>
        <v>5985</v>
      </c>
      <c r="K89" s="5">
        <v>2020</v>
      </c>
      <c r="L89" s="5" t="s">
        <v>24</v>
      </c>
      <c r="M89" s="14"/>
      <c r="N89" s="8" t="s">
        <v>27</v>
      </c>
      <c r="O89" s="8"/>
    </row>
    <row r="90" spans="1:15" ht="12" x14ac:dyDescent="0.2">
      <c r="A90" s="5" t="s">
        <v>15</v>
      </c>
      <c r="B90" s="5">
        <v>428764</v>
      </c>
      <c r="C90" s="5" t="s">
        <v>64</v>
      </c>
      <c r="D90" s="6" t="s">
        <v>150</v>
      </c>
      <c r="E90" s="5" t="s">
        <v>35</v>
      </c>
      <c r="F90" s="5" t="s">
        <v>19</v>
      </c>
      <c r="G90" s="5">
        <v>37</v>
      </c>
      <c r="H90" s="5">
        <v>13</v>
      </c>
      <c r="I90" s="7">
        <v>285</v>
      </c>
      <c r="J90" s="7">
        <f t="shared" si="4"/>
        <v>3705</v>
      </c>
      <c r="K90" s="5">
        <v>2021</v>
      </c>
      <c r="L90" s="5" t="s">
        <v>36</v>
      </c>
      <c r="M90" s="15" t="s">
        <v>37</v>
      </c>
      <c r="N90" s="8" t="s">
        <v>21</v>
      </c>
      <c r="O90" s="8" t="s">
        <v>32</v>
      </c>
    </row>
    <row r="91" spans="1:15" ht="12" x14ac:dyDescent="0.2">
      <c r="A91" s="5" t="s">
        <v>15</v>
      </c>
      <c r="B91" s="5">
        <v>616552</v>
      </c>
      <c r="C91" s="5" t="s">
        <v>28</v>
      </c>
      <c r="D91" s="6" t="s">
        <v>151</v>
      </c>
      <c r="E91" s="5" t="s">
        <v>30</v>
      </c>
      <c r="F91" s="5" t="s">
        <v>19</v>
      </c>
      <c r="G91" s="5">
        <v>36</v>
      </c>
      <c r="H91" s="5">
        <v>4</v>
      </c>
      <c r="I91" s="7">
        <v>285</v>
      </c>
      <c r="J91" s="7">
        <f t="shared" si="4"/>
        <v>1140</v>
      </c>
      <c r="K91" s="5">
        <v>2021</v>
      </c>
      <c r="L91" s="5" t="s">
        <v>20</v>
      </c>
      <c r="M91" s="14"/>
      <c r="N91" s="8" t="s">
        <v>31</v>
      </c>
      <c r="O91" s="8" t="s">
        <v>32</v>
      </c>
    </row>
    <row r="92" spans="1:15" ht="12" x14ac:dyDescent="0.2">
      <c r="A92" s="5" t="s">
        <v>15</v>
      </c>
      <c r="B92" s="5">
        <v>288604</v>
      </c>
      <c r="C92" s="5" t="s">
        <v>121</v>
      </c>
      <c r="D92" s="6" t="s">
        <v>152</v>
      </c>
      <c r="E92" s="5" t="s">
        <v>30</v>
      </c>
      <c r="F92" s="5" t="s">
        <v>19</v>
      </c>
      <c r="G92" s="5">
        <v>41</v>
      </c>
      <c r="H92" s="5">
        <v>27</v>
      </c>
      <c r="I92" s="7">
        <v>285</v>
      </c>
      <c r="J92" s="7">
        <f t="shared" si="4"/>
        <v>7695</v>
      </c>
      <c r="K92" s="5">
        <v>2020</v>
      </c>
      <c r="L92" s="5" t="s">
        <v>36</v>
      </c>
      <c r="M92" s="15">
        <v>6403999890</v>
      </c>
      <c r="N92" s="8" t="s">
        <v>27</v>
      </c>
      <c r="O92" s="8" t="s">
        <v>32</v>
      </c>
    </row>
    <row r="93" spans="1:15" ht="12" x14ac:dyDescent="0.2">
      <c r="A93" s="5" t="s">
        <v>15</v>
      </c>
      <c r="B93" s="5">
        <v>525572</v>
      </c>
      <c r="C93" s="5" t="s">
        <v>33</v>
      </c>
      <c r="D93" s="6" t="s">
        <v>204</v>
      </c>
      <c r="E93" s="5" t="s">
        <v>35</v>
      </c>
      <c r="F93" s="5" t="s">
        <v>19</v>
      </c>
      <c r="G93" s="5">
        <v>41</v>
      </c>
      <c r="H93" s="5">
        <v>10</v>
      </c>
      <c r="I93" s="7">
        <v>285</v>
      </c>
      <c r="J93" s="7">
        <f t="shared" si="4"/>
        <v>2850</v>
      </c>
      <c r="K93" s="5">
        <v>2021</v>
      </c>
      <c r="L93" s="5" t="s">
        <v>36</v>
      </c>
      <c r="M93" s="15" t="s">
        <v>37</v>
      </c>
      <c r="N93" s="8" t="s">
        <v>27</v>
      </c>
      <c r="O93" s="8" t="s">
        <v>32</v>
      </c>
    </row>
    <row r="94" spans="1:15" ht="12" x14ac:dyDescent="0.2">
      <c r="A94" s="5" t="s">
        <v>15</v>
      </c>
      <c r="B94" s="5">
        <v>288605</v>
      </c>
      <c r="C94" s="5" t="s">
        <v>104</v>
      </c>
      <c r="D94" s="6" t="s">
        <v>154</v>
      </c>
      <c r="E94" s="5" t="s">
        <v>30</v>
      </c>
      <c r="F94" s="5" t="s">
        <v>19</v>
      </c>
      <c r="G94" s="5">
        <v>40</v>
      </c>
      <c r="H94" s="5">
        <v>40</v>
      </c>
      <c r="I94" s="7">
        <v>285</v>
      </c>
      <c r="J94" s="7">
        <f t="shared" si="4"/>
        <v>11400</v>
      </c>
      <c r="K94" s="5">
        <v>2020</v>
      </c>
      <c r="L94" s="5" t="s">
        <v>36</v>
      </c>
      <c r="M94" s="15">
        <v>6403999890</v>
      </c>
      <c r="N94" s="8" t="s">
        <v>27</v>
      </c>
      <c r="O94" s="8" t="s">
        <v>32</v>
      </c>
    </row>
    <row r="95" spans="1:15" ht="12" x14ac:dyDescent="0.2">
      <c r="A95" s="5" t="s">
        <v>15</v>
      </c>
      <c r="B95" s="5">
        <v>525573</v>
      </c>
      <c r="C95" s="5" t="s">
        <v>50</v>
      </c>
      <c r="D95" s="6" t="s">
        <v>155</v>
      </c>
      <c r="E95" s="5" t="s">
        <v>35</v>
      </c>
      <c r="F95" s="5" t="s">
        <v>19</v>
      </c>
      <c r="G95" s="5">
        <v>44</v>
      </c>
      <c r="H95" s="5">
        <v>15</v>
      </c>
      <c r="I95" s="7">
        <v>285</v>
      </c>
      <c r="J95" s="7">
        <f t="shared" si="4"/>
        <v>4275</v>
      </c>
      <c r="K95" s="5">
        <v>2021</v>
      </c>
      <c r="L95" s="5" t="s">
        <v>36</v>
      </c>
      <c r="M95" s="15" t="s">
        <v>37</v>
      </c>
      <c r="N95" s="8" t="s">
        <v>27</v>
      </c>
      <c r="O95" s="8" t="s">
        <v>32</v>
      </c>
    </row>
    <row r="96" spans="1:15" ht="12" x14ac:dyDescent="0.2">
      <c r="A96" s="5" t="s">
        <v>15</v>
      </c>
      <c r="B96" s="5">
        <v>378818</v>
      </c>
      <c r="C96" s="5" t="s">
        <v>56</v>
      </c>
      <c r="D96" s="6" t="s">
        <v>156</v>
      </c>
      <c r="E96" s="5" t="s">
        <v>35</v>
      </c>
      <c r="F96" s="5" t="s">
        <v>19</v>
      </c>
      <c r="G96" s="5">
        <v>38</v>
      </c>
      <c r="H96" s="5">
        <v>39</v>
      </c>
      <c r="I96" s="7">
        <v>285</v>
      </c>
      <c r="J96" s="7">
        <f t="shared" si="4"/>
        <v>11115</v>
      </c>
      <c r="K96" s="5">
        <v>2021</v>
      </c>
      <c r="L96" s="5" t="s">
        <v>36</v>
      </c>
      <c r="M96" s="15">
        <v>6403999390</v>
      </c>
      <c r="N96" s="8" t="s">
        <v>58</v>
      </c>
      <c r="O96" s="8" t="s">
        <v>32</v>
      </c>
    </row>
    <row r="97" spans="1:15" ht="12" x14ac:dyDescent="0.2">
      <c r="A97" s="5" t="s">
        <v>15</v>
      </c>
      <c r="B97" s="5">
        <v>537987</v>
      </c>
      <c r="C97" s="5" t="s">
        <v>52</v>
      </c>
      <c r="D97" s="6" t="s">
        <v>157</v>
      </c>
      <c r="E97" s="5" t="s">
        <v>35</v>
      </c>
      <c r="F97" s="5" t="s">
        <v>19</v>
      </c>
      <c r="G97" s="5">
        <v>43</v>
      </c>
      <c r="H97" s="5">
        <v>10</v>
      </c>
      <c r="I97" s="7">
        <v>285</v>
      </c>
      <c r="J97" s="7">
        <f t="shared" si="4"/>
        <v>2850</v>
      </c>
      <c r="K97" s="5">
        <v>2021</v>
      </c>
      <c r="L97" s="5" t="s">
        <v>36</v>
      </c>
      <c r="M97" s="15" t="s">
        <v>37</v>
      </c>
      <c r="N97" s="8" t="s">
        <v>27</v>
      </c>
      <c r="O97" s="8" t="s">
        <v>32</v>
      </c>
    </row>
    <row r="98" spans="1:15" ht="12" x14ac:dyDescent="0.2">
      <c r="A98" s="5" t="s">
        <v>15</v>
      </c>
      <c r="B98" s="5">
        <v>537987</v>
      </c>
      <c r="C98" s="5" t="s">
        <v>52</v>
      </c>
      <c r="D98" s="6" t="s">
        <v>158</v>
      </c>
      <c r="E98" s="5" t="s">
        <v>35</v>
      </c>
      <c r="F98" s="5" t="s">
        <v>19</v>
      </c>
      <c r="G98" s="5">
        <v>44</v>
      </c>
      <c r="H98" s="5">
        <v>10</v>
      </c>
      <c r="I98" s="7">
        <v>285</v>
      </c>
      <c r="J98" s="7">
        <f t="shared" si="4"/>
        <v>2850</v>
      </c>
      <c r="K98" s="5">
        <v>2021</v>
      </c>
      <c r="L98" s="5" t="s">
        <v>36</v>
      </c>
      <c r="M98" s="15" t="s">
        <v>37</v>
      </c>
      <c r="N98" s="8" t="s">
        <v>27</v>
      </c>
      <c r="O98" s="8" t="s">
        <v>32</v>
      </c>
    </row>
    <row r="99" spans="1:15" ht="12" x14ac:dyDescent="0.2">
      <c r="A99" s="5" t="s">
        <v>15</v>
      </c>
      <c r="B99" s="5">
        <v>537986</v>
      </c>
      <c r="C99" s="5" t="s">
        <v>59</v>
      </c>
      <c r="D99" s="6" t="s">
        <v>159</v>
      </c>
      <c r="E99" s="5" t="s">
        <v>35</v>
      </c>
      <c r="F99" s="5" t="s">
        <v>19</v>
      </c>
      <c r="G99" s="5">
        <v>37</v>
      </c>
      <c r="H99" s="5">
        <v>15</v>
      </c>
      <c r="I99" s="7">
        <v>285</v>
      </c>
      <c r="J99" s="7">
        <f t="shared" si="4"/>
        <v>4275</v>
      </c>
      <c r="K99" s="5">
        <v>2021</v>
      </c>
      <c r="L99" s="5" t="s">
        <v>36</v>
      </c>
      <c r="M99" s="15" t="s">
        <v>37</v>
      </c>
      <c r="N99" s="8" t="s">
        <v>27</v>
      </c>
      <c r="O99" s="8" t="s">
        <v>32</v>
      </c>
    </row>
    <row r="100" spans="1:15" ht="12" x14ac:dyDescent="0.2">
      <c r="A100" s="5" t="s">
        <v>15</v>
      </c>
      <c r="B100" s="5">
        <v>154736</v>
      </c>
      <c r="C100" s="5" t="s">
        <v>16</v>
      </c>
      <c r="D100" s="6" t="s">
        <v>160</v>
      </c>
      <c r="E100" s="5" t="s">
        <v>18</v>
      </c>
      <c r="F100" s="5" t="s">
        <v>19</v>
      </c>
      <c r="G100" s="5">
        <v>39</v>
      </c>
      <c r="H100" s="5">
        <v>12</v>
      </c>
      <c r="I100" s="7">
        <v>285</v>
      </c>
      <c r="J100" s="7">
        <f t="shared" si="4"/>
        <v>3420</v>
      </c>
      <c r="K100" s="5">
        <v>2019</v>
      </c>
      <c r="L100" s="5" t="s">
        <v>20</v>
      </c>
      <c r="M100" s="14"/>
      <c r="N100" s="8" t="s">
        <v>21</v>
      </c>
      <c r="O100" s="8"/>
    </row>
    <row r="101" spans="1:15" ht="12" x14ac:dyDescent="0.2">
      <c r="A101" s="5" t="s">
        <v>15</v>
      </c>
      <c r="B101" s="5">
        <v>475215</v>
      </c>
      <c r="C101" s="5" t="s">
        <v>80</v>
      </c>
      <c r="D101" s="6" t="s">
        <v>161</v>
      </c>
      <c r="E101" s="5" t="s">
        <v>35</v>
      </c>
      <c r="F101" s="5" t="s">
        <v>19</v>
      </c>
      <c r="G101" s="5">
        <v>44</v>
      </c>
      <c r="H101" s="5">
        <v>4</v>
      </c>
      <c r="I101" s="7">
        <v>280</v>
      </c>
      <c r="J101" s="7">
        <f t="shared" si="4"/>
        <v>1120</v>
      </c>
      <c r="K101" s="5">
        <v>2021</v>
      </c>
      <c r="L101" s="5" t="s">
        <v>24</v>
      </c>
      <c r="M101" s="15" t="s">
        <v>82</v>
      </c>
      <c r="N101" s="8" t="s">
        <v>31</v>
      </c>
      <c r="O101" s="8" t="s">
        <v>32</v>
      </c>
    </row>
    <row r="102" spans="1:15" ht="12" x14ac:dyDescent="0.2">
      <c r="A102" s="5" t="s">
        <v>15</v>
      </c>
      <c r="B102" s="5">
        <v>154735</v>
      </c>
      <c r="C102" s="5" t="s">
        <v>47</v>
      </c>
      <c r="D102" s="6" t="s">
        <v>162</v>
      </c>
      <c r="E102" s="5" t="s">
        <v>18</v>
      </c>
      <c r="F102" s="5" t="s">
        <v>19</v>
      </c>
      <c r="G102" s="5">
        <v>37</v>
      </c>
      <c r="H102" s="5">
        <v>30</v>
      </c>
      <c r="I102" s="7">
        <v>285</v>
      </c>
      <c r="J102" s="7">
        <f t="shared" si="4"/>
        <v>8550</v>
      </c>
      <c r="K102" s="5">
        <v>2019</v>
      </c>
      <c r="L102" s="5" t="s">
        <v>20</v>
      </c>
      <c r="M102" s="14"/>
      <c r="N102" s="8" t="s">
        <v>21</v>
      </c>
      <c r="O102" s="8"/>
    </row>
    <row r="103" spans="1:15" ht="12" x14ac:dyDescent="0.2">
      <c r="A103" s="5" t="s">
        <v>15</v>
      </c>
      <c r="B103" s="5">
        <v>205776</v>
      </c>
      <c r="C103" s="5" t="s">
        <v>25</v>
      </c>
      <c r="D103" s="6" t="s">
        <v>163</v>
      </c>
      <c r="E103" s="5" t="s">
        <v>18</v>
      </c>
      <c r="F103" s="5" t="s">
        <v>19</v>
      </c>
      <c r="G103" s="5">
        <v>42</v>
      </c>
      <c r="H103" s="5">
        <v>20</v>
      </c>
      <c r="I103" s="7">
        <v>285</v>
      </c>
      <c r="J103" s="7">
        <f t="shared" si="4"/>
        <v>5700</v>
      </c>
      <c r="K103" s="5">
        <v>2020</v>
      </c>
      <c r="L103" s="5" t="s">
        <v>24</v>
      </c>
      <c r="M103" s="14"/>
      <c r="N103" s="8" t="s">
        <v>27</v>
      </c>
      <c r="O103" s="8"/>
    </row>
    <row r="104" spans="1:15" ht="12" x14ac:dyDescent="0.2">
      <c r="A104" s="5" t="s">
        <v>15</v>
      </c>
      <c r="B104" s="5">
        <v>428766</v>
      </c>
      <c r="C104" s="5" t="s">
        <v>91</v>
      </c>
      <c r="D104" s="6" t="s">
        <v>164</v>
      </c>
      <c r="E104" s="5" t="s">
        <v>35</v>
      </c>
      <c r="F104" s="5" t="s">
        <v>19</v>
      </c>
      <c r="G104" s="5">
        <v>37</v>
      </c>
      <c r="H104" s="5">
        <v>28</v>
      </c>
      <c r="I104" s="7">
        <v>285</v>
      </c>
      <c r="J104" s="7">
        <f t="shared" ref="J104:J135" si="5">H104*I104</f>
        <v>7980</v>
      </c>
      <c r="K104" s="5">
        <v>2021</v>
      </c>
      <c r="L104" s="5" t="s">
        <v>36</v>
      </c>
      <c r="M104" s="15" t="s">
        <v>37</v>
      </c>
      <c r="N104" s="8" t="s">
        <v>21</v>
      </c>
      <c r="O104" s="8" t="s">
        <v>32</v>
      </c>
    </row>
    <row r="105" spans="1:15" ht="12" x14ac:dyDescent="0.2">
      <c r="A105" s="5" t="s">
        <v>15</v>
      </c>
      <c r="B105" s="5">
        <v>288599</v>
      </c>
      <c r="C105" s="5" t="s">
        <v>45</v>
      </c>
      <c r="D105" s="6" t="s">
        <v>165</v>
      </c>
      <c r="E105" s="5" t="s">
        <v>35</v>
      </c>
      <c r="F105" s="5" t="s">
        <v>19</v>
      </c>
      <c r="G105" s="5">
        <v>38</v>
      </c>
      <c r="H105" s="5">
        <v>30</v>
      </c>
      <c r="I105" s="7">
        <v>285</v>
      </c>
      <c r="J105" s="7">
        <f t="shared" si="5"/>
        <v>8550</v>
      </c>
      <c r="K105" s="5">
        <v>2020</v>
      </c>
      <c r="L105" s="5" t="s">
        <v>36</v>
      </c>
      <c r="M105" s="15">
        <v>6403999890</v>
      </c>
      <c r="N105" s="8" t="s">
        <v>21</v>
      </c>
      <c r="O105" s="8" t="s">
        <v>32</v>
      </c>
    </row>
    <row r="106" spans="1:15" ht="12" x14ac:dyDescent="0.2">
      <c r="A106" s="5" t="s">
        <v>15</v>
      </c>
      <c r="B106" s="5">
        <v>205774</v>
      </c>
      <c r="C106" s="5" t="s">
        <v>141</v>
      </c>
      <c r="D106" s="6" t="s">
        <v>166</v>
      </c>
      <c r="E106" s="5" t="s">
        <v>18</v>
      </c>
      <c r="F106" s="5" t="s">
        <v>19</v>
      </c>
      <c r="G106" s="5">
        <v>36</v>
      </c>
      <c r="H106" s="5">
        <v>14</v>
      </c>
      <c r="I106" s="7">
        <v>285</v>
      </c>
      <c r="J106" s="7">
        <f t="shared" si="5"/>
        <v>3990</v>
      </c>
      <c r="K106" s="5">
        <v>2020</v>
      </c>
      <c r="L106" s="5" t="s">
        <v>24</v>
      </c>
      <c r="M106" s="14"/>
      <c r="N106" s="8" t="s">
        <v>27</v>
      </c>
      <c r="O106" s="8"/>
    </row>
    <row r="107" spans="1:15" ht="12" x14ac:dyDescent="0.2">
      <c r="A107" s="5" t="s">
        <v>15</v>
      </c>
      <c r="B107" s="5">
        <v>378818</v>
      </c>
      <c r="C107" s="5" t="s">
        <v>56</v>
      </c>
      <c r="D107" s="6" t="s">
        <v>167</v>
      </c>
      <c r="E107" s="5" t="s">
        <v>35</v>
      </c>
      <c r="F107" s="5" t="s">
        <v>19</v>
      </c>
      <c r="G107" s="5">
        <v>39</v>
      </c>
      <c r="H107" s="5">
        <v>39</v>
      </c>
      <c r="I107" s="7">
        <v>285</v>
      </c>
      <c r="J107" s="7">
        <f t="shared" si="5"/>
        <v>11115</v>
      </c>
      <c r="K107" s="5">
        <v>2021</v>
      </c>
      <c r="L107" s="5" t="s">
        <v>36</v>
      </c>
      <c r="M107" s="15">
        <v>6403999390</v>
      </c>
      <c r="N107" s="8" t="s">
        <v>58</v>
      </c>
      <c r="O107" s="8" t="s">
        <v>32</v>
      </c>
    </row>
    <row r="108" spans="1:15" ht="12" x14ac:dyDescent="0.2">
      <c r="A108" s="5" t="s">
        <v>15</v>
      </c>
      <c r="B108" s="5">
        <v>434761</v>
      </c>
      <c r="C108" s="5" t="s">
        <v>93</v>
      </c>
      <c r="D108" s="6" t="s">
        <v>168</v>
      </c>
      <c r="E108" s="5" t="s">
        <v>35</v>
      </c>
      <c r="F108" s="5" t="s">
        <v>19</v>
      </c>
      <c r="G108" s="5">
        <v>36</v>
      </c>
      <c r="H108" s="5">
        <v>15</v>
      </c>
      <c r="I108" s="7">
        <v>285</v>
      </c>
      <c r="J108" s="7">
        <f t="shared" si="5"/>
        <v>4275</v>
      </c>
      <c r="K108" s="5">
        <v>2021</v>
      </c>
      <c r="L108" s="5" t="s">
        <v>36</v>
      </c>
      <c r="M108" s="15" t="s">
        <v>37</v>
      </c>
      <c r="N108" s="8" t="s">
        <v>27</v>
      </c>
      <c r="O108" s="8" t="s">
        <v>32</v>
      </c>
    </row>
    <row r="109" spans="1:15" ht="12" x14ac:dyDescent="0.2">
      <c r="A109" s="5" t="s">
        <v>15</v>
      </c>
      <c r="B109" s="5">
        <v>288604</v>
      </c>
      <c r="C109" s="5" t="s">
        <v>121</v>
      </c>
      <c r="D109" s="6" t="s">
        <v>169</v>
      </c>
      <c r="E109" s="5" t="s">
        <v>30</v>
      </c>
      <c r="F109" s="5" t="s">
        <v>19</v>
      </c>
      <c r="G109" s="5">
        <v>42</v>
      </c>
      <c r="H109" s="5">
        <v>30</v>
      </c>
      <c r="I109" s="7">
        <v>285</v>
      </c>
      <c r="J109" s="7">
        <f t="shared" si="5"/>
        <v>8550</v>
      </c>
      <c r="K109" s="5">
        <v>2020</v>
      </c>
      <c r="L109" s="5" t="s">
        <v>36</v>
      </c>
      <c r="M109" s="15">
        <v>6403999890</v>
      </c>
      <c r="N109" s="8" t="s">
        <v>27</v>
      </c>
      <c r="O109" s="8" t="s">
        <v>32</v>
      </c>
    </row>
    <row r="110" spans="1:15" ht="12" x14ac:dyDescent="0.2">
      <c r="A110" s="5" t="s">
        <v>15</v>
      </c>
      <c r="B110" s="5">
        <v>378814</v>
      </c>
      <c r="C110" s="5" t="s">
        <v>170</v>
      </c>
      <c r="D110" s="6" t="s">
        <v>171</v>
      </c>
      <c r="E110" s="5" t="s">
        <v>35</v>
      </c>
      <c r="F110" s="5" t="s">
        <v>19</v>
      </c>
      <c r="G110" s="5">
        <v>36</v>
      </c>
      <c r="H110" s="5">
        <v>5</v>
      </c>
      <c r="I110" s="7">
        <v>285</v>
      </c>
      <c r="J110" s="7">
        <f t="shared" si="5"/>
        <v>1425</v>
      </c>
      <c r="K110" s="5">
        <v>2021</v>
      </c>
      <c r="L110" s="5" t="s">
        <v>36</v>
      </c>
      <c r="M110" s="15">
        <v>6403999390</v>
      </c>
      <c r="N110" s="8" t="s">
        <v>172</v>
      </c>
      <c r="O110" s="8" t="s">
        <v>32</v>
      </c>
    </row>
    <row r="111" spans="1:15" ht="12" x14ac:dyDescent="0.2">
      <c r="A111" s="5" t="s">
        <v>15</v>
      </c>
      <c r="B111" s="5">
        <v>288599</v>
      </c>
      <c r="C111" s="5" t="s">
        <v>45</v>
      </c>
      <c r="D111" s="6" t="s">
        <v>173</v>
      </c>
      <c r="E111" s="5" t="s">
        <v>35</v>
      </c>
      <c r="F111" s="5" t="s">
        <v>19</v>
      </c>
      <c r="G111" s="5">
        <v>39</v>
      </c>
      <c r="H111" s="5">
        <v>30</v>
      </c>
      <c r="I111" s="7">
        <v>285</v>
      </c>
      <c r="J111" s="7">
        <f t="shared" si="5"/>
        <v>8550</v>
      </c>
      <c r="K111" s="5">
        <v>2020</v>
      </c>
      <c r="L111" s="5" t="s">
        <v>36</v>
      </c>
      <c r="M111" s="15">
        <v>6403999890</v>
      </c>
      <c r="N111" s="8" t="s">
        <v>21</v>
      </c>
      <c r="O111" s="8" t="s">
        <v>32</v>
      </c>
    </row>
    <row r="112" spans="1:15" ht="12" x14ac:dyDescent="0.2">
      <c r="A112" s="5" t="s">
        <v>15</v>
      </c>
      <c r="B112" s="5">
        <v>205773</v>
      </c>
      <c r="C112" s="5" t="s">
        <v>71</v>
      </c>
      <c r="D112" s="6" t="s">
        <v>174</v>
      </c>
      <c r="E112" s="5" t="s">
        <v>18</v>
      </c>
      <c r="F112" s="5" t="s">
        <v>19</v>
      </c>
      <c r="G112" s="5">
        <v>43</v>
      </c>
      <c r="H112" s="5">
        <v>15</v>
      </c>
      <c r="I112" s="7">
        <v>285</v>
      </c>
      <c r="J112" s="7">
        <f t="shared" si="5"/>
        <v>4275</v>
      </c>
      <c r="K112" s="5">
        <v>2020</v>
      </c>
      <c r="L112" s="5" t="s">
        <v>24</v>
      </c>
      <c r="M112" s="14"/>
      <c r="N112" s="8" t="s">
        <v>27</v>
      </c>
      <c r="O112" s="8"/>
    </row>
    <row r="113" spans="1:15" ht="12" x14ac:dyDescent="0.2">
      <c r="A113" s="5" t="s">
        <v>15</v>
      </c>
      <c r="B113" s="5">
        <v>154736</v>
      </c>
      <c r="C113" s="5" t="s">
        <v>16</v>
      </c>
      <c r="D113" s="6" t="s">
        <v>175</v>
      </c>
      <c r="E113" s="5" t="s">
        <v>18</v>
      </c>
      <c r="F113" s="5" t="s">
        <v>19</v>
      </c>
      <c r="G113" s="5">
        <v>40</v>
      </c>
      <c r="H113" s="5">
        <v>20</v>
      </c>
      <c r="I113" s="7">
        <v>285</v>
      </c>
      <c r="J113" s="7">
        <f t="shared" si="5"/>
        <v>5700</v>
      </c>
      <c r="K113" s="5">
        <v>2019</v>
      </c>
      <c r="L113" s="5" t="s">
        <v>20</v>
      </c>
      <c r="M113" s="14"/>
      <c r="N113" s="8" t="s">
        <v>21</v>
      </c>
      <c r="O113" s="8"/>
    </row>
    <row r="114" spans="1:15" ht="12" x14ac:dyDescent="0.2">
      <c r="A114" s="5" t="s">
        <v>15</v>
      </c>
      <c r="B114" s="5">
        <v>288603</v>
      </c>
      <c r="C114" s="5" t="s">
        <v>40</v>
      </c>
      <c r="D114" s="6" t="s">
        <v>176</v>
      </c>
      <c r="E114" s="5" t="s">
        <v>35</v>
      </c>
      <c r="F114" s="5" t="s">
        <v>19</v>
      </c>
      <c r="G114" s="5">
        <v>38</v>
      </c>
      <c r="H114" s="5">
        <v>30</v>
      </c>
      <c r="I114" s="7">
        <v>285</v>
      </c>
      <c r="J114" s="7">
        <f t="shared" si="5"/>
        <v>8550</v>
      </c>
      <c r="K114" s="5">
        <v>2020</v>
      </c>
      <c r="L114" s="5" t="s">
        <v>36</v>
      </c>
      <c r="M114" s="15">
        <v>6403999890</v>
      </c>
      <c r="N114" s="8" t="s">
        <v>21</v>
      </c>
      <c r="O114" s="8" t="s">
        <v>32</v>
      </c>
    </row>
    <row r="115" spans="1:15" ht="12" x14ac:dyDescent="0.2">
      <c r="A115" s="5" t="s">
        <v>15</v>
      </c>
      <c r="B115" s="5">
        <v>154726</v>
      </c>
      <c r="C115" s="5" t="s">
        <v>42</v>
      </c>
      <c r="D115" s="6" t="s">
        <v>177</v>
      </c>
      <c r="E115" s="5" t="s">
        <v>18</v>
      </c>
      <c r="F115" s="5" t="s">
        <v>19</v>
      </c>
      <c r="G115" s="5">
        <v>39</v>
      </c>
      <c r="H115" s="5">
        <v>20</v>
      </c>
      <c r="I115" s="7">
        <v>285</v>
      </c>
      <c r="J115" s="7">
        <f t="shared" si="5"/>
        <v>5700</v>
      </c>
      <c r="K115" s="5">
        <v>2019</v>
      </c>
      <c r="L115" s="5" t="s">
        <v>20</v>
      </c>
      <c r="M115" s="14"/>
      <c r="N115" s="8" t="s">
        <v>44</v>
      </c>
      <c r="O115" s="8"/>
    </row>
    <row r="116" spans="1:15" ht="12" x14ac:dyDescent="0.2">
      <c r="A116" s="5" t="s">
        <v>15</v>
      </c>
      <c r="B116" s="5">
        <v>525572</v>
      </c>
      <c r="C116" s="5" t="s">
        <v>33</v>
      </c>
      <c r="D116" s="6" t="s">
        <v>153</v>
      </c>
      <c r="E116" s="5" t="s">
        <v>35</v>
      </c>
      <c r="F116" s="5" t="s">
        <v>19</v>
      </c>
      <c r="G116" s="5">
        <v>42</v>
      </c>
      <c r="H116" s="5">
        <v>10</v>
      </c>
      <c r="I116" s="7">
        <v>285</v>
      </c>
      <c r="J116" s="7">
        <f t="shared" si="5"/>
        <v>2850</v>
      </c>
      <c r="K116" s="5">
        <v>2021</v>
      </c>
      <c r="L116" s="5" t="s">
        <v>36</v>
      </c>
      <c r="M116" s="15" t="s">
        <v>37</v>
      </c>
      <c r="N116" s="8" t="s">
        <v>27</v>
      </c>
      <c r="O116" s="8" t="s">
        <v>32</v>
      </c>
    </row>
    <row r="117" spans="1:15" ht="12" x14ac:dyDescent="0.2">
      <c r="A117" s="5" t="s">
        <v>15</v>
      </c>
      <c r="B117" s="5">
        <v>378807</v>
      </c>
      <c r="C117" s="5" t="s">
        <v>100</v>
      </c>
      <c r="D117" s="6" t="s">
        <v>179</v>
      </c>
      <c r="E117" s="5" t="s">
        <v>35</v>
      </c>
      <c r="F117" s="5" t="s">
        <v>19</v>
      </c>
      <c r="G117" s="5">
        <v>38</v>
      </c>
      <c r="H117" s="5">
        <v>30</v>
      </c>
      <c r="I117" s="7">
        <v>285</v>
      </c>
      <c r="J117" s="7">
        <f t="shared" si="5"/>
        <v>8550</v>
      </c>
      <c r="K117" s="5">
        <v>2021</v>
      </c>
      <c r="L117" s="5" t="s">
        <v>36</v>
      </c>
      <c r="M117" s="15">
        <v>6403999390</v>
      </c>
      <c r="N117" s="8" t="s">
        <v>58</v>
      </c>
      <c r="O117" s="8" t="s">
        <v>32</v>
      </c>
    </row>
    <row r="118" spans="1:15" ht="12" x14ac:dyDescent="0.2">
      <c r="A118" s="5" t="s">
        <v>15</v>
      </c>
      <c r="B118" s="5">
        <v>537986</v>
      </c>
      <c r="C118" s="5" t="s">
        <v>59</v>
      </c>
      <c r="D118" s="6" t="s">
        <v>180</v>
      </c>
      <c r="E118" s="5" t="s">
        <v>35</v>
      </c>
      <c r="F118" s="5" t="s">
        <v>19</v>
      </c>
      <c r="G118" s="5">
        <v>38</v>
      </c>
      <c r="H118" s="5">
        <v>15</v>
      </c>
      <c r="I118" s="7">
        <v>285</v>
      </c>
      <c r="J118" s="7">
        <f t="shared" si="5"/>
        <v>4275</v>
      </c>
      <c r="K118" s="5">
        <v>2021</v>
      </c>
      <c r="L118" s="5" t="s">
        <v>36</v>
      </c>
      <c r="M118" s="15" t="s">
        <v>37</v>
      </c>
      <c r="N118" s="8" t="s">
        <v>27</v>
      </c>
      <c r="O118" s="8" t="s">
        <v>32</v>
      </c>
    </row>
    <row r="119" spans="1:15" ht="12" x14ac:dyDescent="0.2">
      <c r="A119" s="5" t="s">
        <v>15</v>
      </c>
      <c r="B119" s="5">
        <v>537986</v>
      </c>
      <c r="C119" s="5" t="s">
        <v>59</v>
      </c>
      <c r="D119" s="6" t="s">
        <v>181</v>
      </c>
      <c r="E119" s="5" t="s">
        <v>35</v>
      </c>
      <c r="F119" s="5" t="s">
        <v>19</v>
      </c>
      <c r="G119" s="5">
        <v>39</v>
      </c>
      <c r="H119" s="5">
        <v>15</v>
      </c>
      <c r="I119" s="7">
        <v>285</v>
      </c>
      <c r="J119" s="7">
        <f t="shared" si="5"/>
        <v>4275</v>
      </c>
      <c r="K119" s="5">
        <v>2021</v>
      </c>
      <c r="L119" s="5" t="s">
        <v>36</v>
      </c>
      <c r="M119" s="15" t="s">
        <v>37</v>
      </c>
      <c r="N119" s="8" t="s">
        <v>27</v>
      </c>
      <c r="O119" s="8" t="s">
        <v>32</v>
      </c>
    </row>
    <row r="120" spans="1:15" ht="12" x14ac:dyDescent="0.2">
      <c r="A120" s="5" t="s">
        <v>15</v>
      </c>
      <c r="B120" s="5">
        <v>205765</v>
      </c>
      <c r="C120" s="5" t="s">
        <v>22</v>
      </c>
      <c r="D120" s="6" t="s">
        <v>182</v>
      </c>
      <c r="E120" s="5" t="s">
        <v>18</v>
      </c>
      <c r="F120" s="5" t="s">
        <v>19</v>
      </c>
      <c r="G120" s="5">
        <v>38</v>
      </c>
      <c r="H120" s="5">
        <v>11</v>
      </c>
      <c r="I120" s="7">
        <v>285</v>
      </c>
      <c r="J120" s="7">
        <f t="shared" si="5"/>
        <v>3135</v>
      </c>
      <c r="K120" s="5">
        <v>2020</v>
      </c>
      <c r="L120" s="5" t="s">
        <v>24</v>
      </c>
      <c r="M120" s="14"/>
      <c r="N120" s="8" t="s">
        <v>21</v>
      </c>
      <c r="O120" s="8"/>
    </row>
    <row r="121" spans="1:15" ht="12" x14ac:dyDescent="0.2">
      <c r="A121" s="5" t="s">
        <v>15</v>
      </c>
      <c r="B121" s="5">
        <v>378814</v>
      </c>
      <c r="C121" s="5" t="s">
        <v>170</v>
      </c>
      <c r="D121" s="6" t="s">
        <v>183</v>
      </c>
      <c r="E121" s="5" t="s">
        <v>35</v>
      </c>
      <c r="F121" s="5" t="s">
        <v>19</v>
      </c>
      <c r="G121" s="5">
        <v>37</v>
      </c>
      <c r="H121" s="5">
        <v>10</v>
      </c>
      <c r="I121" s="7">
        <v>285</v>
      </c>
      <c r="J121" s="7">
        <f t="shared" si="5"/>
        <v>2850</v>
      </c>
      <c r="K121" s="5">
        <v>2021</v>
      </c>
      <c r="L121" s="5" t="s">
        <v>36</v>
      </c>
      <c r="M121" s="15">
        <v>6403999390</v>
      </c>
      <c r="N121" s="8" t="s">
        <v>172</v>
      </c>
      <c r="O121" s="8" t="s">
        <v>32</v>
      </c>
    </row>
    <row r="122" spans="1:15" ht="12" x14ac:dyDescent="0.2">
      <c r="A122" s="5" t="s">
        <v>15</v>
      </c>
      <c r="B122" s="5">
        <v>205765</v>
      </c>
      <c r="C122" s="5" t="s">
        <v>22</v>
      </c>
      <c r="D122" s="6" t="s">
        <v>184</v>
      </c>
      <c r="E122" s="5" t="s">
        <v>18</v>
      </c>
      <c r="F122" s="5" t="s">
        <v>19</v>
      </c>
      <c r="G122" s="5">
        <v>40</v>
      </c>
      <c r="H122" s="5">
        <v>13</v>
      </c>
      <c r="I122" s="7">
        <v>285</v>
      </c>
      <c r="J122" s="7">
        <f t="shared" si="5"/>
        <v>3705</v>
      </c>
      <c r="K122" s="5">
        <v>2020</v>
      </c>
      <c r="L122" s="5" t="s">
        <v>24</v>
      </c>
      <c r="M122" s="14"/>
      <c r="N122" s="8" t="s">
        <v>21</v>
      </c>
      <c r="O122" s="8"/>
    </row>
    <row r="123" spans="1:15" ht="12" x14ac:dyDescent="0.2">
      <c r="A123" s="5" t="s">
        <v>15</v>
      </c>
      <c r="B123" s="5">
        <v>525573</v>
      </c>
      <c r="C123" s="5" t="s">
        <v>50</v>
      </c>
      <c r="D123" s="6" t="s">
        <v>185</v>
      </c>
      <c r="E123" s="5" t="s">
        <v>35</v>
      </c>
      <c r="F123" s="5" t="s">
        <v>19</v>
      </c>
      <c r="G123" s="5">
        <v>45</v>
      </c>
      <c r="H123" s="5">
        <v>15</v>
      </c>
      <c r="I123" s="7">
        <v>285</v>
      </c>
      <c r="J123" s="7">
        <f t="shared" si="5"/>
        <v>4275</v>
      </c>
      <c r="K123" s="5">
        <v>2021</v>
      </c>
      <c r="L123" s="5" t="s">
        <v>36</v>
      </c>
      <c r="M123" s="15" t="s">
        <v>37</v>
      </c>
      <c r="N123" s="8" t="s">
        <v>27</v>
      </c>
      <c r="O123" s="8" t="s">
        <v>32</v>
      </c>
    </row>
    <row r="124" spans="1:15" ht="12" x14ac:dyDescent="0.2">
      <c r="A124" s="5" t="s">
        <v>15</v>
      </c>
      <c r="B124" s="5">
        <v>288605</v>
      </c>
      <c r="C124" s="5" t="s">
        <v>104</v>
      </c>
      <c r="D124" s="6" t="s">
        <v>186</v>
      </c>
      <c r="E124" s="5" t="s">
        <v>30</v>
      </c>
      <c r="F124" s="5" t="s">
        <v>19</v>
      </c>
      <c r="G124" s="5">
        <v>42</v>
      </c>
      <c r="H124" s="5">
        <v>40</v>
      </c>
      <c r="I124" s="7">
        <v>285</v>
      </c>
      <c r="J124" s="7">
        <f t="shared" si="5"/>
        <v>11400</v>
      </c>
      <c r="K124" s="5">
        <v>2020</v>
      </c>
      <c r="L124" s="5" t="s">
        <v>36</v>
      </c>
      <c r="M124" s="15">
        <v>6403999890</v>
      </c>
      <c r="N124" s="8" t="s">
        <v>27</v>
      </c>
      <c r="O124" s="8" t="s">
        <v>32</v>
      </c>
    </row>
    <row r="125" spans="1:15" ht="12" x14ac:dyDescent="0.2">
      <c r="A125" s="5" t="s">
        <v>15</v>
      </c>
      <c r="B125" s="5">
        <v>475215</v>
      </c>
      <c r="C125" s="5" t="s">
        <v>80</v>
      </c>
      <c r="D125" s="6" t="s">
        <v>187</v>
      </c>
      <c r="E125" s="5" t="s">
        <v>35</v>
      </c>
      <c r="F125" s="5" t="s">
        <v>19</v>
      </c>
      <c r="G125" s="5">
        <v>41</v>
      </c>
      <c r="H125" s="5">
        <v>5</v>
      </c>
      <c r="I125" s="7">
        <v>280</v>
      </c>
      <c r="J125" s="7">
        <f t="shared" si="5"/>
        <v>1400</v>
      </c>
      <c r="K125" s="5">
        <v>2021</v>
      </c>
      <c r="L125" s="5" t="s">
        <v>24</v>
      </c>
      <c r="M125" s="15" t="s">
        <v>82</v>
      </c>
      <c r="N125" s="8" t="s">
        <v>31</v>
      </c>
      <c r="O125" s="8" t="s">
        <v>32</v>
      </c>
    </row>
    <row r="126" spans="1:15" ht="12" x14ac:dyDescent="0.2">
      <c r="A126" s="5" t="s">
        <v>15</v>
      </c>
      <c r="B126" s="5">
        <v>205776</v>
      </c>
      <c r="C126" s="5" t="s">
        <v>25</v>
      </c>
      <c r="D126" s="6" t="s">
        <v>188</v>
      </c>
      <c r="E126" s="5" t="s">
        <v>18</v>
      </c>
      <c r="F126" s="5" t="s">
        <v>19</v>
      </c>
      <c r="G126" s="5">
        <v>43</v>
      </c>
      <c r="H126" s="5">
        <v>20</v>
      </c>
      <c r="I126" s="7">
        <v>285</v>
      </c>
      <c r="J126" s="7">
        <f t="shared" si="5"/>
        <v>5700</v>
      </c>
      <c r="K126" s="5">
        <v>2020</v>
      </c>
      <c r="L126" s="5" t="s">
        <v>24</v>
      </c>
      <c r="M126" s="14"/>
      <c r="N126" s="8" t="s">
        <v>27</v>
      </c>
      <c r="O126" s="8"/>
    </row>
    <row r="127" spans="1:15" ht="12" x14ac:dyDescent="0.2">
      <c r="A127" s="5" t="s">
        <v>15</v>
      </c>
      <c r="B127" s="5">
        <v>205765</v>
      </c>
      <c r="C127" s="5" t="s">
        <v>22</v>
      </c>
      <c r="D127" s="6" t="s">
        <v>189</v>
      </c>
      <c r="E127" s="5" t="s">
        <v>18</v>
      </c>
      <c r="F127" s="5" t="s">
        <v>19</v>
      </c>
      <c r="G127" s="5">
        <v>42</v>
      </c>
      <c r="H127" s="5">
        <v>33</v>
      </c>
      <c r="I127" s="7">
        <v>285</v>
      </c>
      <c r="J127" s="7">
        <f t="shared" si="5"/>
        <v>9405</v>
      </c>
      <c r="K127" s="5">
        <v>2020</v>
      </c>
      <c r="L127" s="5" t="s">
        <v>24</v>
      </c>
      <c r="M127" s="14"/>
      <c r="N127" s="8" t="s">
        <v>21</v>
      </c>
      <c r="O127" s="8"/>
    </row>
    <row r="128" spans="1:15" ht="12" x14ac:dyDescent="0.2">
      <c r="A128" s="5" t="s">
        <v>15</v>
      </c>
      <c r="B128" s="5">
        <v>378808</v>
      </c>
      <c r="C128" s="5" t="s">
        <v>69</v>
      </c>
      <c r="D128" s="6" t="s">
        <v>190</v>
      </c>
      <c r="E128" s="5" t="s">
        <v>35</v>
      </c>
      <c r="F128" s="5" t="s">
        <v>19</v>
      </c>
      <c r="G128" s="5">
        <v>39</v>
      </c>
      <c r="H128" s="5">
        <v>30</v>
      </c>
      <c r="I128" s="7">
        <v>285</v>
      </c>
      <c r="J128" s="7">
        <f t="shared" si="5"/>
        <v>8550</v>
      </c>
      <c r="K128" s="5">
        <v>2021</v>
      </c>
      <c r="L128" s="5" t="s">
        <v>36</v>
      </c>
      <c r="M128" s="15">
        <v>6403999390</v>
      </c>
      <c r="N128" s="8" t="s">
        <v>58</v>
      </c>
      <c r="O128" s="8" t="s">
        <v>32</v>
      </c>
    </row>
    <row r="129" spans="1:15" ht="12" x14ac:dyDescent="0.2">
      <c r="A129" s="5" t="s">
        <v>15</v>
      </c>
      <c r="B129" s="5">
        <v>537986</v>
      </c>
      <c r="C129" s="5" t="s">
        <v>59</v>
      </c>
      <c r="D129" s="6" t="s">
        <v>191</v>
      </c>
      <c r="E129" s="5" t="s">
        <v>35</v>
      </c>
      <c r="F129" s="5" t="s">
        <v>19</v>
      </c>
      <c r="G129" s="5">
        <v>40</v>
      </c>
      <c r="H129" s="5">
        <v>10</v>
      </c>
      <c r="I129" s="7">
        <v>285</v>
      </c>
      <c r="J129" s="7">
        <f t="shared" si="5"/>
        <v>2850</v>
      </c>
      <c r="K129" s="5">
        <v>2021</v>
      </c>
      <c r="L129" s="5" t="s">
        <v>36</v>
      </c>
      <c r="M129" s="15" t="s">
        <v>37</v>
      </c>
      <c r="N129" s="8" t="s">
        <v>27</v>
      </c>
      <c r="O129" s="8" t="s">
        <v>32</v>
      </c>
    </row>
    <row r="130" spans="1:15" ht="12" x14ac:dyDescent="0.2">
      <c r="A130" s="5" t="s">
        <v>15</v>
      </c>
      <c r="B130" s="5">
        <v>428774</v>
      </c>
      <c r="C130" s="5" t="s">
        <v>62</v>
      </c>
      <c r="D130" s="6" t="s">
        <v>192</v>
      </c>
      <c r="E130" s="5" t="s">
        <v>35</v>
      </c>
      <c r="F130" s="5" t="s">
        <v>19</v>
      </c>
      <c r="G130" s="5">
        <v>37</v>
      </c>
      <c r="H130" s="5">
        <v>29</v>
      </c>
      <c r="I130" s="7">
        <v>285</v>
      </c>
      <c r="J130" s="7">
        <f t="shared" si="5"/>
        <v>8265</v>
      </c>
      <c r="K130" s="5">
        <v>2021</v>
      </c>
      <c r="L130" s="5" t="s">
        <v>36</v>
      </c>
      <c r="M130" s="15" t="s">
        <v>37</v>
      </c>
      <c r="N130" s="8" t="s">
        <v>21</v>
      </c>
      <c r="O130" s="8" t="s">
        <v>32</v>
      </c>
    </row>
    <row r="131" spans="1:15" ht="12" x14ac:dyDescent="0.2">
      <c r="A131" s="5" t="s">
        <v>15</v>
      </c>
      <c r="B131" s="5">
        <v>537986</v>
      </c>
      <c r="C131" s="5" t="s">
        <v>59</v>
      </c>
      <c r="D131" s="6" t="s">
        <v>193</v>
      </c>
      <c r="E131" s="5" t="s">
        <v>35</v>
      </c>
      <c r="F131" s="5" t="s">
        <v>19</v>
      </c>
      <c r="G131" s="5">
        <v>41</v>
      </c>
      <c r="H131" s="5">
        <v>10</v>
      </c>
      <c r="I131" s="7">
        <v>285</v>
      </c>
      <c r="J131" s="7">
        <f t="shared" si="5"/>
        <v>2850</v>
      </c>
      <c r="K131" s="5">
        <v>2021</v>
      </c>
      <c r="L131" s="5" t="s">
        <v>36</v>
      </c>
      <c r="M131" s="15" t="s">
        <v>37</v>
      </c>
      <c r="N131" s="8" t="s">
        <v>27</v>
      </c>
      <c r="O131" s="8" t="s">
        <v>32</v>
      </c>
    </row>
    <row r="132" spans="1:15" ht="12" x14ac:dyDescent="0.2">
      <c r="A132" s="5" t="s">
        <v>15</v>
      </c>
      <c r="B132" s="5">
        <v>428770</v>
      </c>
      <c r="C132" s="5" t="s">
        <v>74</v>
      </c>
      <c r="D132" s="6" t="s">
        <v>194</v>
      </c>
      <c r="E132" s="5" t="s">
        <v>35</v>
      </c>
      <c r="F132" s="5" t="s">
        <v>19</v>
      </c>
      <c r="G132" s="5">
        <v>38</v>
      </c>
      <c r="H132" s="5">
        <v>30</v>
      </c>
      <c r="I132" s="7">
        <v>285</v>
      </c>
      <c r="J132" s="7">
        <f t="shared" si="5"/>
        <v>8550</v>
      </c>
      <c r="K132" s="5">
        <v>2021</v>
      </c>
      <c r="L132" s="5" t="s">
        <v>36</v>
      </c>
      <c r="M132" s="15" t="s">
        <v>37</v>
      </c>
      <c r="N132" s="8" t="s">
        <v>27</v>
      </c>
      <c r="O132" s="8" t="s">
        <v>32</v>
      </c>
    </row>
    <row r="133" spans="1:15" ht="12" x14ac:dyDescent="0.2">
      <c r="A133" s="5" t="s">
        <v>15</v>
      </c>
      <c r="B133" s="5">
        <v>428764</v>
      </c>
      <c r="C133" s="5" t="s">
        <v>64</v>
      </c>
      <c r="D133" s="6" t="s">
        <v>195</v>
      </c>
      <c r="E133" s="5" t="s">
        <v>35</v>
      </c>
      <c r="F133" s="5" t="s">
        <v>19</v>
      </c>
      <c r="G133" s="5">
        <v>39</v>
      </c>
      <c r="H133" s="5">
        <v>21</v>
      </c>
      <c r="I133" s="7">
        <v>285</v>
      </c>
      <c r="J133" s="7">
        <f t="shared" si="5"/>
        <v>5985</v>
      </c>
      <c r="K133" s="5">
        <v>2021</v>
      </c>
      <c r="L133" s="5" t="s">
        <v>36</v>
      </c>
      <c r="M133" s="15" t="s">
        <v>37</v>
      </c>
      <c r="N133" s="8" t="s">
        <v>21</v>
      </c>
      <c r="O133" s="8" t="s">
        <v>32</v>
      </c>
    </row>
    <row r="134" spans="1:15" ht="12" x14ac:dyDescent="0.2">
      <c r="A134" s="5" t="s">
        <v>15</v>
      </c>
      <c r="B134" s="5">
        <v>428775</v>
      </c>
      <c r="C134" s="5" t="s">
        <v>62</v>
      </c>
      <c r="D134" s="6" t="s">
        <v>196</v>
      </c>
      <c r="E134" s="5" t="s">
        <v>30</v>
      </c>
      <c r="F134" s="5" t="s">
        <v>19</v>
      </c>
      <c r="G134" s="5">
        <v>42</v>
      </c>
      <c r="H134" s="5">
        <v>35</v>
      </c>
      <c r="I134" s="7">
        <v>285</v>
      </c>
      <c r="J134" s="7">
        <f t="shared" si="5"/>
        <v>9975</v>
      </c>
      <c r="K134" s="5">
        <v>2021</v>
      </c>
      <c r="L134" s="5" t="s">
        <v>36</v>
      </c>
      <c r="M134" s="15" t="s">
        <v>37</v>
      </c>
      <c r="N134" s="8" t="s">
        <v>21</v>
      </c>
      <c r="O134" s="8" t="s">
        <v>32</v>
      </c>
    </row>
    <row r="135" spans="1:15" ht="12" x14ac:dyDescent="0.2">
      <c r="A135" s="5" t="s">
        <v>15</v>
      </c>
      <c r="B135" s="5">
        <v>378816</v>
      </c>
      <c r="C135" s="5" t="s">
        <v>96</v>
      </c>
      <c r="D135" s="6" t="s">
        <v>197</v>
      </c>
      <c r="E135" s="5" t="s">
        <v>35</v>
      </c>
      <c r="F135" s="5" t="s">
        <v>19</v>
      </c>
      <c r="G135" s="5">
        <v>39</v>
      </c>
      <c r="H135" s="5">
        <v>23</v>
      </c>
      <c r="I135" s="7">
        <v>285</v>
      </c>
      <c r="J135" s="7">
        <f t="shared" si="5"/>
        <v>6555</v>
      </c>
      <c r="K135" s="5">
        <v>2021</v>
      </c>
      <c r="L135" s="5" t="s">
        <v>36</v>
      </c>
      <c r="M135" s="15">
        <v>6403999390</v>
      </c>
      <c r="N135" s="8" t="s">
        <v>58</v>
      </c>
      <c r="O135" s="8" t="s">
        <v>32</v>
      </c>
    </row>
    <row r="136" spans="1:15" ht="12" x14ac:dyDescent="0.2">
      <c r="A136" s="5" t="s">
        <v>15</v>
      </c>
      <c r="B136" s="5">
        <v>428775</v>
      </c>
      <c r="C136" s="5" t="s">
        <v>62</v>
      </c>
      <c r="D136" s="6" t="s">
        <v>198</v>
      </c>
      <c r="E136" s="5" t="s">
        <v>30</v>
      </c>
      <c r="F136" s="5" t="s">
        <v>19</v>
      </c>
      <c r="G136" s="5">
        <v>40</v>
      </c>
      <c r="H136" s="5">
        <v>35</v>
      </c>
      <c r="I136" s="7">
        <v>285</v>
      </c>
      <c r="J136" s="7">
        <f t="shared" ref="J136:J167" si="6">H136*I136</f>
        <v>9975</v>
      </c>
      <c r="K136" s="5">
        <v>2021</v>
      </c>
      <c r="L136" s="5" t="s">
        <v>36</v>
      </c>
      <c r="M136" s="15" t="s">
        <v>37</v>
      </c>
      <c r="N136" s="8" t="s">
        <v>21</v>
      </c>
      <c r="O136" s="8" t="s">
        <v>32</v>
      </c>
    </row>
    <row r="137" spans="1:15" ht="12" x14ac:dyDescent="0.2">
      <c r="A137" s="5" t="s">
        <v>15</v>
      </c>
      <c r="B137" s="5">
        <v>428773</v>
      </c>
      <c r="C137" s="5" t="s">
        <v>38</v>
      </c>
      <c r="D137" s="6" t="s">
        <v>199</v>
      </c>
      <c r="E137" s="5" t="s">
        <v>30</v>
      </c>
      <c r="F137" s="5" t="s">
        <v>19</v>
      </c>
      <c r="G137" s="5">
        <v>40</v>
      </c>
      <c r="H137" s="5">
        <v>35</v>
      </c>
      <c r="I137" s="7">
        <v>285</v>
      </c>
      <c r="J137" s="7">
        <f t="shared" si="6"/>
        <v>9975</v>
      </c>
      <c r="K137" s="5">
        <v>2021</v>
      </c>
      <c r="L137" s="5" t="s">
        <v>36</v>
      </c>
      <c r="M137" s="15" t="s">
        <v>37</v>
      </c>
      <c r="N137" s="8" t="s">
        <v>21</v>
      </c>
      <c r="O137" s="8" t="s">
        <v>32</v>
      </c>
    </row>
    <row r="138" spans="1:15" ht="12" x14ac:dyDescent="0.2">
      <c r="A138" s="5" t="s">
        <v>15</v>
      </c>
      <c r="B138" s="5">
        <v>537987</v>
      </c>
      <c r="C138" s="5" t="s">
        <v>52</v>
      </c>
      <c r="D138" s="6" t="s">
        <v>200</v>
      </c>
      <c r="E138" s="5" t="s">
        <v>35</v>
      </c>
      <c r="F138" s="5" t="s">
        <v>19</v>
      </c>
      <c r="G138" s="5">
        <v>45</v>
      </c>
      <c r="H138" s="5">
        <v>10</v>
      </c>
      <c r="I138" s="7">
        <v>285</v>
      </c>
      <c r="J138" s="7">
        <f t="shared" si="6"/>
        <v>2850</v>
      </c>
      <c r="K138" s="5">
        <v>2021</v>
      </c>
      <c r="L138" s="5" t="s">
        <v>36</v>
      </c>
      <c r="M138" s="15" t="s">
        <v>37</v>
      </c>
      <c r="N138" s="8" t="s">
        <v>27</v>
      </c>
      <c r="O138" s="8" t="s">
        <v>32</v>
      </c>
    </row>
    <row r="139" spans="1:15" ht="12" x14ac:dyDescent="0.2">
      <c r="A139" s="5" t="s">
        <v>15</v>
      </c>
      <c r="B139" s="5">
        <v>525573</v>
      </c>
      <c r="C139" s="5" t="s">
        <v>50</v>
      </c>
      <c r="D139" s="6" t="s">
        <v>201</v>
      </c>
      <c r="E139" s="5" t="s">
        <v>35</v>
      </c>
      <c r="F139" s="5" t="s">
        <v>19</v>
      </c>
      <c r="G139" s="5">
        <v>46</v>
      </c>
      <c r="H139" s="5">
        <v>10</v>
      </c>
      <c r="I139" s="7">
        <v>285</v>
      </c>
      <c r="J139" s="7">
        <f t="shared" si="6"/>
        <v>2850</v>
      </c>
      <c r="K139" s="5">
        <v>2021</v>
      </c>
      <c r="L139" s="5" t="s">
        <v>36</v>
      </c>
      <c r="M139" s="15" t="s">
        <v>37</v>
      </c>
      <c r="N139" s="8" t="s">
        <v>27</v>
      </c>
      <c r="O139" s="8" t="s">
        <v>32</v>
      </c>
    </row>
    <row r="140" spans="1:15" ht="12" x14ac:dyDescent="0.2">
      <c r="A140" s="5" t="s">
        <v>15</v>
      </c>
      <c r="B140" s="5">
        <v>428768</v>
      </c>
      <c r="C140" s="5" t="s">
        <v>76</v>
      </c>
      <c r="D140" s="6" t="s">
        <v>202</v>
      </c>
      <c r="E140" s="5" t="s">
        <v>35</v>
      </c>
      <c r="F140" s="5" t="s">
        <v>19</v>
      </c>
      <c r="G140" s="5">
        <v>38</v>
      </c>
      <c r="H140" s="5">
        <v>35</v>
      </c>
      <c r="I140" s="7">
        <v>285</v>
      </c>
      <c r="J140" s="7">
        <f t="shared" si="6"/>
        <v>9975</v>
      </c>
      <c r="K140" s="5">
        <v>2021</v>
      </c>
      <c r="L140" s="5" t="s">
        <v>36</v>
      </c>
      <c r="M140" s="15" t="s">
        <v>37</v>
      </c>
      <c r="N140" s="8" t="s">
        <v>21</v>
      </c>
      <c r="O140" s="8" t="s">
        <v>32</v>
      </c>
    </row>
    <row r="141" spans="1:15" ht="12" x14ac:dyDescent="0.2">
      <c r="A141" s="5" t="s">
        <v>15</v>
      </c>
      <c r="B141" s="5">
        <v>378814</v>
      </c>
      <c r="C141" s="5" t="s">
        <v>170</v>
      </c>
      <c r="D141" s="6" t="s">
        <v>203</v>
      </c>
      <c r="E141" s="5" t="s">
        <v>35</v>
      </c>
      <c r="F141" s="5" t="s">
        <v>19</v>
      </c>
      <c r="G141" s="5">
        <v>38</v>
      </c>
      <c r="H141" s="5">
        <v>16</v>
      </c>
      <c r="I141" s="7">
        <v>285</v>
      </c>
      <c r="J141" s="7">
        <f t="shared" si="6"/>
        <v>4560</v>
      </c>
      <c r="K141" s="5">
        <v>2021</v>
      </c>
      <c r="L141" s="5" t="s">
        <v>36</v>
      </c>
      <c r="M141" s="15">
        <v>6403999390</v>
      </c>
      <c r="N141" s="8" t="s">
        <v>172</v>
      </c>
      <c r="O141" s="8" t="s">
        <v>32</v>
      </c>
    </row>
    <row r="142" spans="1:15" ht="12" x14ac:dyDescent="0.2">
      <c r="A142" s="5" t="s">
        <v>15</v>
      </c>
      <c r="B142" s="5">
        <v>525572</v>
      </c>
      <c r="C142" s="5" t="s">
        <v>33</v>
      </c>
      <c r="D142" s="6" t="s">
        <v>207</v>
      </c>
      <c r="E142" s="5" t="s">
        <v>35</v>
      </c>
      <c r="F142" s="5" t="s">
        <v>19</v>
      </c>
      <c r="G142" s="5">
        <v>43</v>
      </c>
      <c r="H142" s="5">
        <v>10</v>
      </c>
      <c r="I142" s="7">
        <v>285</v>
      </c>
      <c r="J142" s="7">
        <f t="shared" si="6"/>
        <v>2850</v>
      </c>
      <c r="K142" s="5">
        <v>2021</v>
      </c>
      <c r="L142" s="5" t="s">
        <v>36</v>
      </c>
      <c r="M142" s="15" t="s">
        <v>37</v>
      </c>
      <c r="N142" s="8" t="s">
        <v>27</v>
      </c>
      <c r="O142" s="8" t="s">
        <v>32</v>
      </c>
    </row>
    <row r="143" spans="1:15" ht="12" x14ac:dyDescent="0.2">
      <c r="A143" s="5" t="s">
        <v>15</v>
      </c>
      <c r="B143" s="5">
        <v>428772</v>
      </c>
      <c r="C143" s="5" t="s">
        <v>38</v>
      </c>
      <c r="D143" s="6" t="s">
        <v>113</v>
      </c>
      <c r="E143" s="5" t="s">
        <v>35</v>
      </c>
      <c r="F143" s="5" t="s">
        <v>19</v>
      </c>
      <c r="G143" s="5">
        <v>38</v>
      </c>
      <c r="H143" s="5">
        <v>30</v>
      </c>
      <c r="I143" s="7">
        <v>285</v>
      </c>
      <c r="J143" s="7">
        <f t="shared" si="6"/>
        <v>8550</v>
      </c>
      <c r="K143" s="5">
        <v>2021</v>
      </c>
      <c r="L143" s="5" t="s">
        <v>36</v>
      </c>
      <c r="M143" s="15" t="s">
        <v>37</v>
      </c>
      <c r="N143" s="8" t="s">
        <v>21</v>
      </c>
      <c r="O143" s="8" t="s">
        <v>32</v>
      </c>
    </row>
    <row r="144" spans="1:15" ht="12" x14ac:dyDescent="0.2">
      <c r="A144" s="5" t="s">
        <v>15</v>
      </c>
      <c r="B144" s="5">
        <v>205774</v>
      </c>
      <c r="C144" s="5" t="s">
        <v>141</v>
      </c>
      <c r="D144" s="6" t="s">
        <v>206</v>
      </c>
      <c r="E144" s="5" t="s">
        <v>18</v>
      </c>
      <c r="F144" s="5" t="s">
        <v>19</v>
      </c>
      <c r="G144" s="5">
        <v>38</v>
      </c>
      <c r="H144" s="5">
        <v>16</v>
      </c>
      <c r="I144" s="7">
        <v>285</v>
      </c>
      <c r="J144" s="7">
        <f t="shared" si="6"/>
        <v>4560</v>
      </c>
      <c r="K144" s="5">
        <v>2020</v>
      </c>
      <c r="L144" s="5" t="s">
        <v>24</v>
      </c>
      <c r="M144" s="14"/>
      <c r="N144" s="8" t="s">
        <v>27</v>
      </c>
      <c r="O144" s="8"/>
    </row>
    <row r="145" spans="1:15" ht="12" x14ac:dyDescent="0.2">
      <c r="A145" s="5" t="s">
        <v>15</v>
      </c>
      <c r="B145" s="5">
        <v>525572</v>
      </c>
      <c r="C145" s="5" t="s">
        <v>33</v>
      </c>
      <c r="D145" s="6" t="s">
        <v>128</v>
      </c>
      <c r="E145" s="5" t="s">
        <v>35</v>
      </c>
      <c r="F145" s="5" t="s">
        <v>19</v>
      </c>
      <c r="G145" s="5">
        <v>44</v>
      </c>
      <c r="H145" s="5">
        <v>15</v>
      </c>
      <c r="I145" s="7">
        <v>285</v>
      </c>
      <c r="J145" s="7">
        <f t="shared" si="6"/>
        <v>4275</v>
      </c>
      <c r="K145" s="5">
        <v>2021</v>
      </c>
      <c r="L145" s="5" t="s">
        <v>36</v>
      </c>
      <c r="M145" s="15" t="s">
        <v>37</v>
      </c>
      <c r="N145" s="8" t="s">
        <v>27</v>
      </c>
      <c r="O145" s="8" t="s">
        <v>32</v>
      </c>
    </row>
    <row r="146" spans="1:15" ht="12" x14ac:dyDescent="0.2">
      <c r="A146" s="5" t="s">
        <v>15</v>
      </c>
      <c r="B146" s="5">
        <v>154735</v>
      </c>
      <c r="C146" s="5" t="s">
        <v>47</v>
      </c>
      <c r="D146" s="6" t="s">
        <v>208</v>
      </c>
      <c r="E146" s="5" t="s">
        <v>18</v>
      </c>
      <c r="F146" s="5" t="s">
        <v>19</v>
      </c>
      <c r="G146" s="5">
        <v>38</v>
      </c>
      <c r="H146" s="5">
        <v>35</v>
      </c>
      <c r="I146" s="7">
        <v>285</v>
      </c>
      <c r="J146" s="7">
        <f t="shared" si="6"/>
        <v>9975</v>
      </c>
      <c r="K146" s="5">
        <v>2019</v>
      </c>
      <c r="L146" s="5" t="s">
        <v>20</v>
      </c>
      <c r="M146" s="14"/>
      <c r="N146" s="8" t="s">
        <v>21</v>
      </c>
      <c r="O146" s="8"/>
    </row>
    <row r="147" spans="1:15" ht="12" x14ac:dyDescent="0.2">
      <c r="A147" s="5" t="s">
        <v>15</v>
      </c>
      <c r="B147" s="5">
        <v>154726</v>
      </c>
      <c r="C147" s="5" t="s">
        <v>42</v>
      </c>
      <c r="D147" s="6" t="s">
        <v>209</v>
      </c>
      <c r="E147" s="5" t="s">
        <v>18</v>
      </c>
      <c r="F147" s="5" t="s">
        <v>19</v>
      </c>
      <c r="G147" s="5">
        <v>40</v>
      </c>
      <c r="H147" s="5">
        <v>20</v>
      </c>
      <c r="I147" s="7">
        <v>285</v>
      </c>
      <c r="J147" s="7">
        <f t="shared" si="6"/>
        <v>5700</v>
      </c>
      <c r="K147" s="5">
        <v>2019</v>
      </c>
      <c r="L147" s="5" t="s">
        <v>20</v>
      </c>
      <c r="M147" s="14"/>
      <c r="N147" s="8" t="s">
        <v>44</v>
      </c>
      <c r="O147" s="8"/>
    </row>
    <row r="148" spans="1:15" ht="12" x14ac:dyDescent="0.2">
      <c r="A148" s="5" t="s">
        <v>15</v>
      </c>
      <c r="B148" s="5">
        <v>154730</v>
      </c>
      <c r="C148" s="5" t="s">
        <v>89</v>
      </c>
      <c r="D148" s="6" t="s">
        <v>210</v>
      </c>
      <c r="E148" s="5" t="s">
        <v>18</v>
      </c>
      <c r="F148" s="5" t="s">
        <v>19</v>
      </c>
      <c r="G148" s="5">
        <v>40</v>
      </c>
      <c r="H148" s="5">
        <v>30</v>
      </c>
      <c r="I148" s="7">
        <v>285</v>
      </c>
      <c r="J148" s="7">
        <f t="shared" si="6"/>
        <v>8550</v>
      </c>
      <c r="K148" s="5">
        <v>2019</v>
      </c>
      <c r="L148" s="5" t="s">
        <v>20</v>
      </c>
      <c r="M148" s="14"/>
      <c r="N148" s="8" t="s">
        <v>21</v>
      </c>
      <c r="O148" s="8"/>
    </row>
    <row r="149" spans="1:15" ht="12" x14ac:dyDescent="0.2">
      <c r="A149" s="5" t="s">
        <v>15</v>
      </c>
      <c r="B149" s="5">
        <v>205777</v>
      </c>
      <c r="C149" s="5" t="s">
        <v>98</v>
      </c>
      <c r="D149" s="6" t="s">
        <v>211</v>
      </c>
      <c r="E149" s="5" t="s">
        <v>18</v>
      </c>
      <c r="F149" s="5" t="s">
        <v>19</v>
      </c>
      <c r="G149" s="5">
        <v>40</v>
      </c>
      <c r="H149" s="5">
        <v>10</v>
      </c>
      <c r="I149" s="7">
        <v>285</v>
      </c>
      <c r="J149" s="7">
        <f t="shared" si="6"/>
        <v>2850</v>
      </c>
      <c r="K149" s="5">
        <v>2020</v>
      </c>
      <c r="L149" s="5" t="s">
        <v>24</v>
      </c>
      <c r="M149" s="14"/>
      <c r="N149" s="8" t="s">
        <v>27</v>
      </c>
      <c r="O149" s="8"/>
    </row>
    <row r="150" spans="1:15" ht="12" x14ac:dyDescent="0.2">
      <c r="A150" s="5" t="s">
        <v>15</v>
      </c>
      <c r="B150" s="5">
        <v>205776</v>
      </c>
      <c r="C150" s="5" t="s">
        <v>25</v>
      </c>
      <c r="D150" s="6" t="s">
        <v>212</v>
      </c>
      <c r="E150" s="5" t="s">
        <v>18</v>
      </c>
      <c r="F150" s="5" t="s">
        <v>19</v>
      </c>
      <c r="G150" s="5">
        <v>44</v>
      </c>
      <c r="H150" s="5">
        <v>20</v>
      </c>
      <c r="I150" s="7">
        <v>285</v>
      </c>
      <c r="J150" s="7">
        <f t="shared" si="6"/>
        <v>5700</v>
      </c>
      <c r="K150" s="5">
        <v>2020</v>
      </c>
      <c r="L150" s="5" t="s">
        <v>24</v>
      </c>
      <c r="M150" s="14"/>
      <c r="N150" s="8" t="s">
        <v>27</v>
      </c>
      <c r="O150" s="8"/>
    </row>
    <row r="151" spans="1:15" ht="12" x14ac:dyDescent="0.2">
      <c r="A151" s="5" t="s">
        <v>15</v>
      </c>
      <c r="B151" s="5">
        <v>288604</v>
      </c>
      <c r="C151" s="5" t="s">
        <v>121</v>
      </c>
      <c r="D151" s="6" t="s">
        <v>213</v>
      </c>
      <c r="E151" s="5" t="s">
        <v>30</v>
      </c>
      <c r="F151" s="5" t="s">
        <v>19</v>
      </c>
      <c r="G151" s="5">
        <v>45</v>
      </c>
      <c r="H151" s="5">
        <v>29</v>
      </c>
      <c r="I151" s="7">
        <v>285</v>
      </c>
      <c r="J151" s="7">
        <f t="shared" si="6"/>
        <v>8265</v>
      </c>
      <c r="K151" s="5">
        <v>2020</v>
      </c>
      <c r="L151" s="5" t="s">
        <v>36</v>
      </c>
      <c r="M151" s="15">
        <v>6403999890</v>
      </c>
      <c r="N151" s="8" t="s">
        <v>27</v>
      </c>
      <c r="O151" s="8" t="s">
        <v>32</v>
      </c>
    </row>
    <row r="152" spans="1:15" ht="12" x14ac:dyDescent="0.2">
      <c r="A152" s="5" t="s">
        <v>15</v>
      </c>
      <c r="B152" s="5">
        <v>205773</v>
      </c>
      <c r="C152" s="5" t="s">
        <v>71</v>
      </c>
      <c r="D152" s="6" t="s">
        <v>214</v>
      </c>
      <c r="E152" s="5" t="s">
        <v>18</v>
      </c>
      <c r="F152" s="5" t="s">
        <v>19</v>
      </c>
      <c r="G152" s="5">
        <v>44</v>
      </c>
      <c r="H152" s="5">
        <v>15</v>
      </c>
      <c r="I152" s="7">
        <v>285</v>
      </c>
      <c r="J152" s="7">
        <f t="shared" si="6"/>
        <v>4275</v>
      </c>
      <c r="K152" s="5">
        <v>2020</v>
      </c>
      <c r="L152" s="5" t="s">
        <v>24</v>
      </c>
      <c r="M152" s="14"/>
      <c r="N152" s="8" t="s">
        <v>27</v>
      </c>
      <c r="O152" s="8"/>
    </row>
    <row r="153" spans="1:15" ht="12" x14ac:dyDescent="0.2">
      <c r="A153" s="5" t="s">
        <v>15</v>
      </c>
      <c r="B153" s="5">
        <v>205770</v>
      </c>
      <c r="C153" s="5" t="s">
        <v>54</v>
      </c>
      <c r="D153" s="6" t="s">
        <v>215</v>
      </c>
      <c r="E153" s="5" t="s">
        <v>18</v>
      </c>
      <c r="F153" s="5" t="s">
        <v>19</v>
      </c>
      <c r="G153" s="5">
        <v>37</v>
      </c>
      <c r="H153" s="5">
        <v>21</v>
      </c>
      <c r="I153" s="7">
        <v>285</v>
      </c>
      <c r="J153" s="7">
        <f t="shared" si="6"/>
        <v>5985</v>
      </c>
      <c r="K153" s="5">
        <v>2020</v>
      </c>
      <c r="L153" s="5" t="s">
        <v>24</v>
      </c>
      <c r="M153" s="14"/>
      <c r="N153" s="8" t="s">
        <v>27</v>
      </c>
      <c r="O153" s="8"/>
    </row>
    <row r="154" spans="1:15" ht="12" x14ac:dyDescent="0.2">
      <c r="A154" s="5" t="s">
        <v>15</v>
      </c>
      <c r="B154" s="5">
        <v>154735</v>
      </c>
      <c r="C154" s="5" t="s">
        <v>47</v>
      </c>
      <c r="D154" s="6" t="s">
        <v>216</v>
      </c>
      <c r="E154" s="5" t="s">
        <v>18</v>
      </c>
      <c r="F154" s="5" t="s">
        <v>19</v>
      </c>
      <c r="G154" s="5">
        <v>39</v>
      </c>
      <c r="H154" s="5">
        <v>35</v>
      </c>
      <c r="I154" s="7">
        <v>285</v>
      </c>
      <c r="J154" s="7">
        <f t="shared" si="6"/>
        <v>9975</v>
      </c>
      <c r="K154" s="5">
        <v>2019</v>
      </c>
      <c r="L154" s="5" t="s">
        <v>20</v>
      </c>
      <c r="M154" s="14"/>
      <c r="N154" s="8" t="s">
        <v>21</v>
      </c>
      <c r="O154" s="8"/>
    </row>
    <row r="155" spans="1:15" ht="12" x14ac:dyDescent="0.2">
      <c r="A155" s="5" t="s">
        <v>15</v>
      </c>
      <c r="B155" s="5">
        <v>428764</v>
      </c>
      <c r="C155" s="5" t="s">
        <v>64</v>
      </c>
      <c r="D155" s="6" t="s">
        <v>217</v>
      </c>
      <c r="E155" s="5" t="s">
        <v>35</v>
      </c>
      <c r="F155" s="5" t="s">
        <v>19</v>
      </c>
      <c r="G155" s="5">
        <v>38</v>
      </c>
      <c r="H155" s="5">
        <v>23</v>
      </c>
      <c r="I155" s="7">
        <v>285</v>
      </c>
      <c r="J155" s="7">
        <f t="shared" si="6"/>
        <v>6555</v>
      </c>
      <c r="K155" s="5">
        <v>2021</v>
      </c>
      <c r="L155" s="5" t="s">
        <v>36</v>
      </c>
      <c r="M155" s="15" t="s">
        <v>37</v>
      </c>
      <c r="N155" s="8" t="s">
        <v>21</v>
      </c>
      <c r="O155" s="8" t="s">
        <v>32</v>
      </c>
    </row>
    <row r="156" spans="1:15" ht="12" x14ac:dyDescent="0.2">
      <c r="A156" s="5" t="s">
        <v>15</v>
      </c>
      <c r="B156" s="5">
        <v>205773</v>
      </c>
      <c r="C156" s="5" t="s">
        <v>71</v>
      </c>
      <c r="D156" s="6" t="s">
        <v>218</v>
      </c>
      <c r="E156" s="5" t="s">
        <v>18</v>
      </c>
      <c r="F156" s="5" t="s">
        <v>19</v>
      </c>
      <c r="G156" s="5">
        <v>45</v>
      </c>
      <c r="H156" s="5">
        <v>15</v>
      </c>
      <c r="I156" s="7">
        <v>285</v>
      </c>
      <c r="J156" s="7">
        <f t="shared" si="6"/>
        <v>4275</v>
      </c>
      <c r="K156" s="5">
        <v>2020</v>
      </c>
      <c r="L156" s="5" t="s">
        <v>24</v>
      </c>
      <c r="M156" s="14"/>
      <c r="N156" s="8" t="s">
        <v>27</v>
      </c>
      <c r="O156" s="8"/>
    </row>
    <row r="157" spans="1:15" ht="12" x14ac:dyDescent="0.2">
      <c r="A157" s="5" t="s">
        <v>15</v>
      </c>
      <c r="B157" s="5">
        <v>205773</v>
      </c>
      <c r="C157" s="5" t="s">
        <v>71</v>
      </c>
      <c r="D157" s="6" t="s">
        <v>219</v>
      </c>
      <c r="E157" s="5" t="s">
        <v>18</v>
      </c>
      <c r="F157" s="5" t="s">
        <v>19</v>
      </c>
      <c r="G157" s="5">
        <v>46</v>
      </c>
      <c r="H157" s="5">
        <v>15</v>
      </c>
      <c r="I157" s="7">
        <v>285</v>
      </c>
      <c r="J157" s="7">
        <f t="shared" si="6"/>
        <v>4275</v>
      </c>
      <c r="K157" s="5">
        <v>2020</v>
      </c>
      <c r="L157" s="5" t="s">
        <v>24</v>
      </c>
      <c r="M157" s="14"/>
      <c r="N157" s="8" t="s">
        <v>27</v>
      </c>
      <c r="O157" s="8"/>
    </row>
    <row r="158" spans="1:15" ht="12" x14ac:dyDescent="0.2">
      <c r="A158" s="5" t="s">
        <v>15</v>
      </c>
      <c r="B158" s="5">
        <v>205767</v>
      </c>
      <c r="C158" s="5" t="s">
        <v>67</v>
      </c>
      <c r="D158" s="6" t="s">
        <v>220</v>
      </c>
      <c r="E158" s="5" t="s">
        <v>18</v>
      </c>
      <c r="F158" s="5" t="s">
        <v>19</v>
      </c>
      <c r="G158" s="5">
        <v>40</v>
      </c>
      <c r="H158" s="5">
        <v>22</v>
      </c>
      <c r="I158" s="7">
        <v>285</v>
      </c>
      <c r="J158" s="7">
        <f t="shared" si="6"/>
        <v>6270</v>
      </c>
      <c r="K158" s="5">
        <v>2020</v>
      </c>
      <c r="L158" s="5" t="s">
        <v>24</v>
      </c>
      <c r="M158" s="14"/>
      <c r="N158" s="8" t="s">
        <v>21</v>
      </c>
      <c r="O158" s="8"/>
    </row>
    <row r="159" spans="1:15" ht="12" x14ac:dyDescent="0.2">
      <c r="A159" s="5" t="s">
        <v>15</v>
      </c>
      <c r="B159" s="5">
        <v>288603</v>
      </c>
      <c r="C159" s="5" t="s">
        <v>40</v>
      </c>
      <c r="D159" s="6" t="s">
        <v>221</v>
      </c>
      <c r="E159" s="5" t="s">
        <v>35</v>
      </c>
      <c r="F159" s="5" t="s">
        <v>19</v>
      </c>
      <c r="G159" s="5">
        <v>39</v>
      </c>
      <c r="H159" s="5">
        <v>30</v>
      </c>
      <c r="I159" s="7">
        <v>285</v>
      </c>
      <c r="J159" s="7">
        <f t="shared" si="6"/>
        <v>8550</v>
      </c>
      <c r="K159" s="5">
        <v>2020</v>
      </c>
      <c r="L159" s="5" t="s">
        <v>36</v>
      </c>
      <c r="M159" s="15">
        <v>6403999890</v>
      </c>
      <c r="N159" s="8" t="s">
        <v>21</v>
      </c>
      <c r="O159" s="8" t="s">
        <v>32</v>
      </c>
    </row>
    <row r="160" spans="1:15" ht="12" x14ac:dyDescent="0.2">
      <c r="A160" s="5" t="s">
        <v>15</v>
      </c>
      <c r="B160" s="5">
        <v>154726</v>
      </c>
      <c r="C160" s="5" t="s">
        <v>42</v>
      </c>
      <c r="D160" s="6" t="s">
        <v>222</v>
      </c>
      <c r="E160" s="5" t="s">
        <v>18</v>
      </c>
      <c r="F160" s="5" t="s">
        <v>19</v>
      </c>
      <c r="G160" s="5">
        <v>41</v>
      </c>
      <c r="H160" s="5">
        <v>10</v>
      </c>
      <c r="I160" s="7">
        <v>285</v>
      </c>
      <c r="J160" s="7">
        <f t="shared" si="6"/>
        <v>2850</v>
      </c>
      <c r="K160" s="5">
        <v>2019</v>
      </c>
      <c r="L160" s="5" t="s">
        <v>20</v>
      </c>
      <c r="M160" s="14"/>
      <c r="N160" s="8" t="s">
        <v>44</v>
      </c>
      <c r="O160" s="8"/>
    </row>
    <row r="161" spans="1:15" ht="12" x14ac:dyDescent="0.2">
      <c r="A161" s="5" t="s">
        <v>15</v>
      </c>
      <c r="B161" s="5">
        <v>537986</v>
      </c>
      <c r="C161" s="5" t="s">
        <v>59</v>
      </c>
      <c r="D161" s="6" t="s">
        <v>223</v>
      </c>
      <c r="E161" s="5" t="s">
        <v>35</v>
      </c>
      <c r="F161" s="5" t="s">
        <v>19</v>
      </c>
      <c r="G161" s="5">
        <v>42</v>
      </c>
      <c r="H161" s="5">
        <v>10</v>
      </c>
      <c r="I161" s="7">
        <v>285</v>
      </c>
      <c r="J161" s="7">
        <f t="shared" si="6"/>
        <v>2850</v>
      </c>
      <c r="K161" s="5">
        <v>2021</v>
      </c>
      <c r="L161" s="5" t="s">
        <v>36</v>
      </c>
      <c r="M161" s="15" t="s">
        <v>37</v>
      </c>
      <c r="N161" s="8" t="s">
        <v>27</v>
      </c>
      <c r="O161" s="8" t="s">
        <v>32</v>
      </c>
    </row>
    <row r="162" spans="1:15" ht="12" x14ac:dyDescent="0.2">
      <c r="A162" s="5" t="s">
        <v>15</v>
      </c>
      <c r="B162" s="5">
        <v>428770</v>
      </c>
      <c r="C162" s="5" t="s">
        <v>74</v>
      </c>
      <c r="D162" s="6" t="s">
        <v>224</v>
      </c>
      <c r="E162" s="5" t="s">
        <v>35</v>
      </c>
      <c r="F162" s="5" t="s">
        <v>19</v>
      </c>
      <c r="G162" s="5">
        <v>39</v>
      </c>
      <c r="H162" s="5">
        <v>30</v>
      </c>
      <c r="I162" s="7">
        <v>285</v>
      </c>
      <c r="J162" s="7">
        <f t="shared" si="6"/>
        <v>8550</v>
      </c>
      <c r="K162" s="5">
        <v>2021</v>
      </c>
      <c r="L162" s="5" t="s">
        <v>36</v>
      </c>
      <c r="M162" s="15" t="s">
        <v>37</v>
      </c>
      <c r="N162" s="8" t="s">
        <v>27</v>
      </c>
      <c r="O162" s="8" t="s">
        <v>32</v>
      </c>
    </row>
    <row r="163" spans="1:15" ht="12" x14ac:dyDescent="0.2">
      <c r="A163" s="5" t="s">
        <v>15</v>
      </c>
      <c r="B163" s="5">
        <v>537986</v>
      </c>
      <c r="C163" s="5" t="s">
        <v>59</v>
      </c>
      <c r="D163" s="6" t="s">
        <v>225</v>
      </c>
      <c r="E163" s="5" t="s">
        <v>35</v>
      </c>
      <c r="F163" s="5" t="s">
        <v>19</v>
      </c>
      <c r="G163" s="5">
        <v>43</v>
      </c>
      <c r="H163" s="5">
        <v>10</v>
      </c>
      <c r="I163" s="7">
        <v>285</v>
      </c>
      <c r="J163" s="7">
        <f t="shared" si="6"/>
        <v>2850</v>
      </c>
      <c r="K163" s="5">
        <v>2021</v>
      </c>
      <c r="L163" s="5" t="s">
        <v>36</v>
      </c>
      <c r="M163" s="15" t="s">
        <v>37</v>
      </c>
      <c r="N163" s="8" t="s">
        <v>27</v>
      </c>
      <c r="O163" s="8" t="s">
        <v>32</v>
      </c>
    </row>
    <row r="164" spans="1:15" ht="12" x14ac:dyDescent="0.2">
      <c r="A164" s="5" t="s">
        <v>15</v>
      </c>
      <c r="B164" s="5">
        <v>525572</v>
      </c>
      <c r="C164" s="5" t="s">
        <v>33</v>
      </c>
      <c r="D164" s="6" t="s">
        <v>95</v>
      </c>
      <c r="E164" s="5" t="s">
        <v>35</v>
      </c>
      <c r="F164" s="5" t="s">
        <v>19</v>
      </c>
      <c r="G164" s="5">
        <v>45</v>
      </c>
      <c r="H164" s="5">
        <v>15</v>
      </c>
      <c r="I164" s="7">
        <v>285</v>
      </c>
      <c r="J164" s="7">
        <f t="shared" si="6"/>
        <v>4275</v>
      </c>
      <c r="K164" s="5">
        <v>2021</v>
      </c>
      <c r="L164" s="5" t="s">
        <v>36</v>
      </c>
      <c r="M164" s="15" t="s">
        <v>37</v>
      </c>
      <c r="N164" s="8" t="s">
        <v>27</v>
      </c>
      <c r="O164" s="8" t="s">
        <v>32</v>
      </c>
    </row>
    <row r="165" spans="1:15" ht="12" x14ac:dyDescent="0.2">
      <c r="A165" s="5" t="s">
        <v>15</v>
      </c>
      <c r="B165" s="5">
        <v>428772</v>
      </c>
      <c r="C165" s="5" t="s">
        <v>38</v>
      </c>
      <c r="D165" s="6" t="s">
        <v>205</v>
      </c>
      <c r="E165" s="5" t="s">
        <v>35</v>
      </c>
      <c r="F165" s="5" t="s">
        <v>19</v>
      </c>
      <c r="G165" s="5">
        <v>39</v>
      </c>
      <c r="H165" s="5">
        <v>30</v>
      </c>
      <c r="I165" s="7">
        <v>285</v>
      </c>
      <c r="J165" s="7">
        <f t="shared" si="6"/>
        <v>8550</v>
      </c>
      <c r="K165" s="5">
        <v>2021</v>
      </c>
      <c r="L165" s="5" t="s">
        <v>36</v>
      </c>
      <c r="M165" s="15" t="s">
        <v>37</v>
      </c>
      <c r="N165" s="8" t="s">
        <v>21</v>
      </c>
      <c r="O165" s="8" t="s">
        <v>32</v>
      </c>
    </row>
    <row r="166" spans="1:15" ht="12" x14ac:dyDescent="0.2">
      <c r="A166" s="5" t="s">
        <v>15</v>
      </c>
      <c r="B166" s="5">
        <v>428768</v>
      </c>
      <c r="C166" s="5" t="s">
        <v>76</v>
      </c>
      <c r="D166" s="6" t="s">
        <v>228</v>
      </c>
      <c r="E166" s="5" t="s">
        <v>35</v>
      </c>
      <c r="F166" s="5" t="s">
        <v>19</v>
      </c>
      <c r="G166" s="5">
        <v>39</v>
      </c>
      <c r="H166" s="5">
        <v>35</v>
      </c>
      <c r="I166" s="7">
        <v>285</v>
      </c>
      <c r="J166" s="7">
        <f t="shared" si="6"/>
        <v>9975</v>
      </c>
      <c r="K166" s="5">
        <v>2021</v>
      </c>
      <c r="L166" s="5" t="s">
        <v>36</v>
      </c>
      <c r="M166" s="15" t="s">
        <v>37</v>
      </c>
      <c r="N166" s="8" t="s">
        <v>21</v>
      </c>
      <c r="O166" s="8" t="s">
        <v>32</v>
      </c>
    </row>
    <row r="167" spans="1:15" ht="12" x14ac:dyDescent="0.2">
      <c r="A167" s="5" t="s">
        <v>15</v>
      </c>
      <c r="B167" s="5">
        <v>537986</v>
      </c>
      <c r="C167" s="5" t="s">
        <v>59</v>
      </c>
      <c r="D167" s="6" t="s">
        <v>229</v>
      </c>
      <c r="E167" s="5" t="s">
        <v>35</v>
      </c>
      <c r="F167" s="5" t="s">
        <v>19</v>
      </c>
      <c r="G167" s="5">
        <v>44</v>
      </c>
      <c r="H167" s="5">
        <v>10</v>
      </c>
      <c r="I167" s="7">
        <v>285</v>
      </c>
      <c r="J167" s="7">
        <f t="shared" si="6"/>
        <v>2850</v>
      </c>
      <c r="K167" s="5">
        <v>2021</v>
      </c>
      <c r="L167" s="5" t="s">
        <v>36</v>
      </c>
      <c r="M167" s="15" t="s">
        <v>37</v>
      </c>
      <c r="N167" s="8" t="s">
        <v>27</v>
      </c>
      <c r="O167" s="8" t="s">
        <v>32</v>
      </c>
    </row>
    <row r="168" spans="1:15" ht="12" x14ac:dyDescent="0.2">
      <c r="A168" s="5" t="s">
        <v>15</v>
      </c>
      <c r="B168" s="5">
        <v>378807</v>
      </c>
      <c r="C168" s="5" t="s">
        <v>100</v>
      </c>
      <c r="D168" s="6" t="s">
        <v>230</v>
      </c>
      <c r="E168" s="5" t="s">
        <v>35</v>
      </c>
      <c r="F168" s="5" t="s">
        <v>19</v>
      </c>
      <c r="G168" s="5">
        <v>39</v>
      </c>
      <c r="H168" s="5">
        <v>30</v>
      </c>
      <c r="I168" s="7">
        <v>285</v>
      </c>
      <c r="J168" s="7">
        <f t="shared" ref="J168:J199" si="7">H168*I168</f>
        <v>8550</v>
      </c>
      <c r="K168" s="5">
        <v>2021</v>
      </c>
      <c r="L168" s="5" t="s">
        <v>36</v>
      </c>
      <c r="M168" s="15">
        <v>6403999390</v>
      </c>
      <c r="N168" s="8" t="s">
        <v>58</v>
      </c>
      <c r="O168" s="8" t="s">
        <v>32</v>
      </c>
    </row>
    <row r="169" spans="1:15" ht="12" x14ac:dyDescent="0.2">
      <c r="A169" s="5" t="s">
        <v>15</v>
      </c>
      <c r="B169" s="5">
        <v>378817</v>
      </c>
      <c r="C169" s="5" t="s">
        <v>96</v>
      </c>
      <c r="D169" s="6" t="s">
        <v>231</v>
      </c>
      <c r="E169" s="5" t="s">
        <v>30</v>
      </c>
      <c r="F169" s="5" t="s">
        <v>19</v>
      </c>
      <c r="G169" s="5">
        <v>42</v>
      </c>
      <c r="H169" s="5">
        <v>35</v>
      </c>
      <c r="I169" s="7">
        <v>285</v>
      </c>
      <c r="J169" s="7">
        <f t="shared" si="7"/>
        <v>9975</v>
      </c>
      <c r="K169" s="5">
        <v>2021</v>
      </c>
      <c r="L169" s="5" t="s">
        <v>36</v>
      </c>
      <c r="M169" s="15">
        <v>6403999390</v>
      </c>
      <c r="N169" s="8" t="s">
        <v>58</v>
      </c>
      <c r="O169" s="8" t="s">
        <v>32</v>
      </c>
    </row>
    <row r="170" spans="1:15" ht="12" x14ac:dyDescent="0.2">
      <c r="A170" s="5" t="s">
        <v>15</v>
      </c>
      <c r="B170" s="5">
        <v>537986</v>
      </c>
      <c r="C170" s="5" t="s">
        <v>59</v>
      </c>
      <c r="D170" s="6" t="s">
        <v>232</v>
      </c>
      <c r="E170" s="5" t="s">
        <v>35</v>
      </c>
      <c r="F170" s="5" t="s">
        <v>19</v>
      </c>
      <c r="G170" s="5">
        <v>45</v>
      </c>
      <c r="H170" s="5">
        <v>10</v>
      </c>
      <c r="I170" s="7">
        <v>285</v>
      </c>
      <c r="J170" s="7">
        <f t="shared" si="7"/>
        <v>2850</v>
      </c>
      <c r="K170" s="5">
        <v>2021</v>
      </c>
      <c r="L170" s="5" t="s">
        <v>36</v>
      </c>
      <c r="M170" s="15" t="s">
        <v>37</v>
      </c>
      <c r="N170" s="8" t="s">
        <v>27</v>
      </c>
      <c r="O170" s="8" t="s">
        <v>32</v>
      </c>
    </row>
    <row r="171" spans="1:15" ht="12" x14ac:dyDescent="0.2">
      <c r="A171" s="5" t="s">
        <v>15</v>
      </c>
      <c r="B171" s="5">
        <v>428766</v>
      </c>
      <c r="C171" s="5" t="s">
        <v>91</v>
      </c>
      <c r="D171" s="6" t="s">
        <v>233</v>
      </c>
      <c r="E171" s="5" t="s">
        <v>35</v>
      </c>
      <c r="F171" s="5" t="s">
        <v>19</v>
      </c>
      <c r="G171" s="5">
        <v>38</v>
      </c>
      <c r="H171" s="5">
        <v>35</v>
      </c>
      <c r="I171" s="7">
        <v>285</v>
      </c>
      <c r="J171" s="7">
        <f t="shared" si="7"/>
        <v>9975</v>
      </c>
      <c r="K171" s="5">
        <v>2021</v>
      </c>
      <c r="L171" s="5" t="s">
        <v>36</v>
      </c>
      <c r="M171" s="15" t="s">
        <v>37</v>
      </c>
      <c r="N171" s="8" t="s">
        <v>21</v>
      </c>
      <c r="O171" s="8" t="s">
        <v>32</v>
      </c>
    </row>
    <row r="172" spans="1:15" ht="12" x14ac:dyDescent="0.2">
      <c r="A172" s="5" t="s">
        <v>15</v>
      </c>
      <c r="B172" s="5">
        <v>537987</v>
      </c>
      <c r="C172" s="5" t="s">
        <v>52</v>
      </c>
      <c r="D172" s="6" t="s">
        <v>234</v>
      </c>
      <c r="E172" s="5" t="s">
        <v>35</v>
      </c>
      <c r="F172" s="5" t="s">
        <v>19</v>
      </c>
      <c r="G172" s="5">
        <v>46</v>
      </c>
      <c r="H172" s="5">
        <v>10</v>
      </c>
      <c r="I172" s="7">
        <v>285</v>
      </c>
      <c r="J172" s="7">
        <f t="shared" si="7"/>
        <v>2850</v>
      </c>
      <c r="K172" s="5">
        <v>2021</v>
      </c>
      <c r="L172" s="5" t="s">
        <v>36</v>
      </c>
      <c r="M172" s="15" t="s">
        <v>37</v>
      </c>
      <c r="N172" s="8" t="s">
        <v>27</v>
      </c>
      <c r="O172" s="8" t="s">
        <v>32</v>
      </c>
    </row>
    <row r="173" spans="1:15" ht="12" x14ac:dyDescent="0.2">
      <c r="A173" s="5" t="s">
        <v>15</v>
      </c>
      <c r="B173" s="5">
        <v>537986</v>
      </c>
      <c r="C173" s="5" t="s">
        <v>59</v>
      </c>
      <c r="D173" s="6" t="s">
        <v>235</v>
      </c>
      <c r="E173" s="5" t="s">
        <v>35</v>
      </c>
      <c r="F173" s="5" t="s">
        <v>19</v>
      </c>
      <c r="G173" s="5">
        <v>46</v>
      </c>
      <c r="H173" s="5">
        <v>10</v>
      </c>
      <c r="I173" s="7">
        <v>285</v>
      </c>
      <c r="J173" s="7">
        <f t="shared" si="7"/>
        <v>2850</v>
      </c>
      <c r="K173" s="5">
        <v>2021</v>
      </c>
      <c r="L173" s="5" t="s">
        <v>36</v>
      </c>
      <c r="M173" s="15" t="s">
        <v>37</v>
      </c>
      <c r="N173" s="8" t="s">
        <v>27</v>
      </c>
      <c r="O173" s="8" t="s">
        <v>32</v>
      </c>
    </row>
    <row r="174" spans="1:15" ht="12" x14ac:dyDescent="0.2">
      <c r="A174" s="5" t="s">
        <v>15</v>
      </c>
      <c r="B174" s="5">
        <v>525572</v>
      </c>
      <c r="C174" s="5" t="s">
        <v>33</v>
      </c>
      <c r="D174" s="6" t="s">
        <v>226</v>
      </c>
      <c r="E174" s="5" t="s">
        <v>35</v>
      </c>
      <c r="F174" s="5" t="s">
        <v>19</v>
      </c>
      <c r="G174" s="5">
        <v>46</v>
      </c>
      <c r="H174" s="5">
        <v>10</v>
      </c>
      <c r="I174" s="7">
        <v>285</v>
      </c>
      <c r="J174" s="7">
        <f t="shared" si="7"/>
        <v>2850</v>
      </c>
      <c r="K174" s="5">
        <v>2021</v>
      </c>
      <c r="L174" s="5" t="s">
        <v>36</v>
      </c>
      <c r="M174" s="15" t="s">
        <v>37</v>
      </c>
      <c r="N174" s="8" t="s">
        <v>27</v>
      </c>
      <c r="O174" s="8" t="s">
        <v>32</v>
      </c>
    </row>
    <row r="175" spans="1:15" ht="12" x14ac:dyDescent="0.2">
      <c r="A175" s="5" t="s">
        <v>15</v>
      </c>
      <c r="B175" s="5">
        <v>616552</v>
      </c>
      <c r="C175" s="5" t="s">
        <v>28</v>
      </c>
      <c r="D175" s="6" t="s">
        <v>237</v>
      </c>
      <c r="E175" s="5" t="s">
        <v>30</v>
      </c>
      <c r="F175" s="5" t="s">
        <v>19</v>
      </c>
      <c r="G175" s="5">
        <v>37</v>
      </c>
      <c r="H175" s="5">
        <v>8</v>
      </c>
      <c r="I175" s="7">
        <v>285</v>
      </c>
      <c r="J175" s="7">
        <f t="shared" ref="J175:J177" si="8">H175*I175</f>
        <v>2280</v>
      </c>
      <c r="K175" s="5">
        <v>2021</v>
      </c>
      <c r="L175" s="5" t="s">
        <v>20</v>
      </c>
      <c r="M175" s="14"/>
      <c r="N175" s="8" t="s">
        <v>31</v>
      </c>
      <c r="O175" s="8" t="s">
        <v>32</v>
      </c>
    </row>
    <row r="176" spans="1:15" ht="12" x14ac:dyDescent="0.2">
      <c r="A176" s="5" t="s">
        <v>15</v>
      </c>
      <c r="B176" s="5">
        <v>428774</v>
      </c>
      <c r="C176" s="5" t="s">
        <v>62</v>
      </c>
      <c r="D176" s="6" t="s">
        <v>238</v>
      </c>
      <c r="E176" s="5" t="s">
        <v>35</v>
      </c>
      <c r="F176" s="5" t="s">
        <v>19</v>
      </c>
      <c r="G176" s="5">
        <v>39</v>
      </c>
      <c r="H176" s="5">
        <v>30</v>
      </c>
      <c r="I176" s="7">
        <v>285</v>
      </c>
      <c r="J176" s="7">
        <f t="shared" si="8"/>
        <v>8550</v>
      </c>
      <c r="K176" s="5">
        <v>2021</v>
      </c>
      <c r="L176" s="5" t="s">
        <v>36</v>
      </c>
      <c r="M176" s="15" t="s">
        <v>37</v>
      </c>
      <c r="N176" s="8" t="s">
        <v>21</v>
      </c>
      <c r="O176" s="8" t="s">
        <v>32</v>
      </c>
    </row>
    <row r="177" spans="1:15" ht="12" x14ac:dyDescent="0.2">
      <c r="A177" s="5" t="s">
        <v>15</v>
      </c>
      <c r="B177" s="5">
        <v>428766</v>
      </c>
      <c r="C177" s="5" t="s">
        <v>91</v>
      </c>
      <c r="D177" s="6" t="s">
        <v>239</v>
      </c>
      <c r="E177" s="5" t="s">
        <v>35</v>
      </c>
      <c r="F177" s="5" t="s">
        <v>19</v>
      </c>
      <c r="G177" s="5">
        <v>39</v>
      </c>
      <c r="H177" s="5">
        <v>35</v>
      </c>
      <c r="I177" s="7">
        <v>285</v>
      </c>
      <c r="J177" s="7">
        <f t="shared" si="8"/>
        <v>9975</v>
      </c>
      <c r="K177" s="5">
        <v>2021</v>
      </c>
      <c r="L177" s="5" t="s">
        <v>36</v>
      </c>
      <c r="M177" s="15" t="s">
        <v>37</v>
      </c>
      <c r="N177" s="8" t="s">
        <v>21</v>
      </c>
      <c r="O177" s="8" t="s">
        <v>32</v>
      </c>
    </row>
  </sheetData>
  <autoFilter ref="A1:O177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topLeftCell="A7" workbookViewId="0">
      <selection activeCell="A40" sqref="A40"/>
    </sheetView>
  </sheetViews>
  <sheetFormatPr defaultRowHeight="12.75" x14ac:dyDescent="0.2"/>
  <cols>
    <col min="1" max="1" width="12" bestFit="1" customWidth="1"/>
    <col min="2" max="2" width="14.7109375" bestFit="1" customWidth="1"/>
    <col min="3" max="8" width="4" bestFit="1" customWidth="1"/>
    <col min="9" max="12" width="3" bestFit="1" customWidth="1"/>
    <col min="13" max="13" width="10.28515625" bestFit="1" customWidth="1"/>
  </cols>
  <sheetData>
    <row r="1" spans="1:13" x14ac:dyDescent="0.2">
      <c r="A1" s="17" t="s">
        <v>244</v>
      </c>
      <c r="B1" s="17" t="s">
        <v>243</v>
      </c>
    </row>
    <row r="2" spans="1:13" x14ac:dyDescent="0.2">
      <c r="A2" s="17" t="s">
        <v>241</v>
      </c>
      <c r="B2">
        <v>36</v>
      </c>
      <c r="C2">
        <v>37</v>
      </c>
      <c r="D2">
        <v>38</v>
      </c>
      <c r="E2">
        <v>39</v>
      </c>
      <c r="F2">
        <v>40</v>
      </c>
      <c r="G2">
        <v>41</v>
      </c>
      <c r="H2">
        <v>42</v>
      </c>
      <c r="I2">
        <v>43</v>
      </c>
      <c r="J2">
        <v>44</v>
      </c>
      <c r="K2">
        <v>45</v>
      </c>
      <c r="L2">
        <v>46</v>
      </c>
      <c r="M2" t="s">
        <v>242</v>
      </c>
    </row>
    <row r="3" spans="1:13" x14ac:dyDescent="0.2">
      <c r="A3" s="18">
        <v>154726</v>
      </c>
      <c r="B3">
        <v>10</v>
      </c>
      <c r="C3">
        <v>30</v>
      </c>
      <c r="D3">
        <v>30</v>
      </c>
      <c r="E3">
        <v>20</v>
      </c>
      <c r="F3">
        <v>20</v>
      </c>
      <c r="G3">
        <v>10</v>
      </c>
      <c r="M3">
        <v>120</v>
      </c>
    </row>
    <row r="4" spans="1:13" x14ac:dyDescent="0.2">
      <c r="A4" s="18">
        <v>154730</v>
      </c>
      <c r="B4">
        <v>30</v>
      </c>
      <c r="D4">
        <v>30</v>
      </c>
      <c r="E4">
        <v>27</v>
      </c>
      <c r="F4">
        <v>30</v>
      </c>
      <c r="M4">
        <v>117</v>
      </c>
    </row>
    <row r="5" spans="1:13" x14ac:dyDescent="0.2">
      <c r="A5" s="18">
        <v>154735</v>
      </c>
      <c r="B5">
        <v>20</v>
      </c>
      <c r="C5">
        <v>30</v>
      </c>
      <c r="D5">
        <v>35</v>
      </c>
      <c r="E5">
        <v>35</v>
      </c>
      <c r="M5">
        <v>120</v>
      </c>
    </row>
    <row r="6" spans="1:13" x14ac:dyDescent="0.2">
      <c r="A6" s="18">
        <v>154736</v>
      </c>
      <c r="B6">
        <v>15</v>
      </c>
      <c r="C6">
        <v>30</v>
      </c>
      <c r="D6">
        <v>21</v>
      </c>
      <c r="E6">
        <v>12</v>
      </c>
      <c r="F6">
        <v>20</v>
      </c>
      <c r="M6">
        <v>98</v>
      </c>
    </row>
    <row r="7" spans="1:13" x14ac:dyDescent="0.2">
      <c r="A7" s="18">
        <v>205765</v>
      </c>
      <c r="C7">
        <v>8</v>
      </c>
      <c r="D7">
        <v>11</v>
      </c>
      <c r="F7">
        <v>13</v>
      </c>
      <c r="H7">
        <v>33</v>
      </c>
      <c r="M7">
        <v>65</v>
      </c>
    </row>
    <row r="8" spans="1:13" x14ac:dyDescent="0.2">
      <c r="A8" s="18">
        <v>205767</v>
      </c>
      <c r="B8">
        <v>10</v>
      </c>
      <c r="C8">
        <v>15</v>
      </c>
      <c r="D8">
        <v>16</v>
      </c>
      <c r="F8">
        <v>22</v>
      </c>
      <c r="M8">
        <v>63</v>
      </c>
    </row>
    <row r="9" spans="1:13" x14ac:dyDescent="0.2">
      <c r="A9" s="18">
        <v>205770</v>
      </c>
      <c r="B9">
        <v>12</v>
      </c>
      <c r="C9">
        <v>21</v>
      </c>
      <c r="D9">
        <v>18</v>
      </c>
      <c r="M9">
        <v>51</v>
      </c>
    </row>
    <row r="10" spans="1:13" x14ac:dyDescent="0.2">
      <c r="A10" s="18">
        <v>205771</v>
      </c>
      <c r="B10">
        <v>23</v>
      </c>
      <c r="C10">
        <v>30</v>
      </c>
      <c r="D10">
        <v>21</v>
      </c>
      <c r="M10">
        <v>74</v>
      </c>
    </row>
    <row r="11" spans="1:13" x14ac:dyDescent="0.2">
      <c r="A11" s="18">
        <v>205773</v>
      </c>
      <c r="E11">
        <v>15</v>
      </c>
      <c r="F11">
        <v>15</v>
      </c>
      <c r="G11">
        <v>15</v>
      </c>
      <c r="H11">
        <v>15</v>
      </c>
      <c r="I11">
        <v>15</v>
      </c>
      <c r="J11">
        <v>15</v>
      </c>
      <c r="K11">
        <v>15</v>
      </c>
      <c r="L11">
        <v>15</v>
      </c>
      <c r="M11">
        <v>120</v>
      </c>
    </row>
    <row r="12" spans="1:13" x14ac:dyDescent="0.2">
      <c r="A12" s="18">
        <v>205774</v>
      </c>
      <c r="B12">
        <v>14</v>
      </c>
      <c r="D12">
        <v>16</v>
      </c>
      <c r="F12">
        <v>23</v>
      </c>
      <c r="M12">
        <v>53</v>
      </c>
    </row>
    <row r="13" spans="1:13" x14ac:dyDescent="0.2">
      <c r="A13" s="18">
        <v>205776</v>
      </c>
      <c r="B13">
        <v>9</v>
      </c>
      <c r="C13">
        <v>20</v>
      </c>
      <c r="F13">
        <v>15</v>
      </c>
      <c r="G13">
        <v>15</v>
      </c>
      <c r="H13">
        <v>20</v>
      </c>
      <c r="I13">
        <v>20</v>
      </c>
      <c r="J13">
        <v>20</v>
      </c>
      <c r="M13">
        <v>119</v>
      </c>
    </row>
    <row r="14" spans="1:13" x14ac:dyDescent="0.2">
      <c r="A14" s="18">
        <v>205777</v>
      </c>
      <c r="B14">
        <v>9</v>
      </c>
      <c r="C14">
        <v>18</v>
      </c>
      <c r="E14">
        <v>6</v>
      </c>
      <c r="F14">
        <v>10</v>
      </c>
      <c r="M14">
        <v>43</v>
      </c>
    </row>
    <row r="15" spans="1:13" x14ac:dyDescent="0.2">
      <c r="A15" s="18">
        <v>288599</v>
      </c>
      <c r="B15">
        <v>20</v>
      </c>
      <c r="C15">
        <v>30</v>
      </c>
      <c r="D15">
        <v>30</v>
      </c>
      <c r="E15">
        <v>30</v>
      </c>
      <c r="M15">
        <v>110</v>
      </c>
    </row>
    <row r="16" spans="1:13" x14ac:dyDescent="0.2">
      <c r="A16" s="18">
        <v>288603</v>
      </c>
      <c r="B16">
        <v>15</v>
      </c>
      <c r="C16">
        <v>26</v>
      </c>
      <c r="D16">
        <v>30</v>
      </c>
      <c r="E16">
        <v>30</v>
      </c>
      <c r="M16">
        <v>101</v>
      </c>
    </row>
    <row r="17" spans="1:13" x14ac:dyDescent="0.2">
      <c r="A17" s="18">
        <v>288604</v>
      </c>
      <c r="F17">
        <v>30</v>
      </c>
      <c r="G17">
        <v>27</v>
      </c>
      <c r="H17">
        <v>30</v>
      </c>
      <c r="K17">
        <v>29</v>
      </c>
      <c r="M17">
        <v>116</v>
      </c>
    </row>
    <row r="18" spans="1:13" x14ac:dyDescent="0.2">
      <c r="A18" s="18">
        <v>288605</v>
      </c>
      <c r="F18">
        <v>40</v>
      </c>
      <c r="G18">
        <v>38</v>
      </c>
      <c r="H18">
        <v>40</v>
      </c>
      <c r="M18">
        <v>118</v>
      </c>
    </row>
    <row r="19" spans="1:13" x14ac:dyDescent="0.2">
      <c r="A19" s="18">
        <v>378807</v>
      </c>
      <c r="B19">
        <v>30</v>
      </c>
      <c r="C19">
        <v>30</v>
      </c>
      <c r="D19">
        <v>30</v>
      </c>
      <c r="E19">
        <v>30</v>
      </c>
      <c r="M19">
        <v>120</v>
      </c>
    </row>
    <row r="20" spans="1:13" x14ac:dyDescent="0.2">
      <c r="A20" s="18">
        <v>378808</v>
      </c>
      <c r="B20">
        <v>20</v>
      </c>
      <c r="C20">
        <v>30</v>
      </c>
      <c r="D20">
        <v>30</v>
      </c>
      <c r="E20">
        <v>30</v>
      </c>
      <c r="M20">
        <v>110</v>
      </c>
    </row>
    <row r="21" spans="1:13" x14ac:dyDescent="0.2">
      <c r="A21" s="18">
        <v>378814</v>
      </c>
      <c r="B21">
        <v>5</v>
      </c>
      <c r="C21">
        <v>10</v>
      </c>
      <c r="D21">
        <v>16</v>
      </c>
      <c r="M21">
        <v>31</v>
      </c>
    </row>
    <row r="22" spans="1:13" x14ac:dyDescent="0.2">
      <c r="A22" s="18">
        <v>378816</v>
      </c>
      <c r="B22">
        <v>20</v>
      </c>
      <c r="C22">
        <v>35</v>
      </c>
      <c r="D22">
        <v>30</v>
      </c>
      <c r="E22">
        <v>23</v>
      </c>
      <c r="M22">
        <v>108</v>
      </c>
    </row>
    <row r="23" spans="1:13" x14ac:dyDescent="0.2">
      <c r="A23" s="18">
        <v>378817</v>
      </c>
      <c r="F23">
        <v>35</v>
      </c>
      <c r="G23">
        <v>35</v>
      </c>
      <c r="H23">
        <v>35</v>
      </c>
      <c r="M23">
        <v>105</v>
      </c>
    </row>
    <row r="24" spans="1:13" x14ac:dyDescent="0.2">
      <c r="A24" s="18">
        <v>378818</v>
      </c>
      <c r="B24">
        <v>12</v>
      </c>
      <c r="C24">
        <v>24</v>
      </c>
      <c r="D24">
        <v>39</v>
      </c>
      <c r="E24">
        <v>39</v>
      </c>
      <c r="M24">
        <v>114</v>
      </c>
    </row>
    <row r="25" spans="1:13" x14ac:dyDescent="0.2">
      <c r="A25" s="18">
        <v>428764</v>
      </c>
      <c r="B25">
        <v>7</v>
      </c>
      <c r="C25">
        <v>13</v>
      </c>
      <c r="D25">
        <v>23</v>
      </c>
      <c r="E25">
        <v>21</v>
      </c>
      <c r="M25">
        <v>64</v>
      </c>
    </row>
    <row r="26" spans="1:13" x14ac:dyDescent="0.2">
      <c r="A26" s="18">
        <v>428766</v>
      </c>
      <c r="B26">
        <v>14</v>
      </c>
      <c r="C26">
        <v>28</v>
      </c>
      <c r="D26">
        <v>35</v>
      </c>
      <c r="E26">
        <v>35</v>
      </c>
      <c r="M26">
        <v>112</v>
      </c>
    </row>
    <row r="27" spans="1:13" x14ac:dyDescent="0.2">
      <c r="A27" s="18">
        <v>428768</v>
      </c>
      <c r="B27">
        <v>14</v>
      </c>
      <c r="C27">
        <v>28</v>
      </c>
      <c r="D27">
        <v>35</v>
      </c>
      <c r="E27">
        <v>35</v>
      </c>
      <c r="M27">
        <v>112</v>
      </c>
    </row>
    <row r="28" spans="1:13" x14ac:dyDescent="0.2">
      <c r="A28" s="18">
        <v>428770</v>
      </c>
      <c r="B28">
        <v>15</v>
      </c>
      <c r="C28">
        <v>28</v>
      </c>
      <c r="D28">
        <v>30</v>
      </c>
      <c r="E28">
        <v>30</v>
      </c>
      <c r="M28">
        <v>103</v>
      </c>
    </row>
    <row r="29" spans="1:13" x14ac:dyDescent="0.2">
      <c r="A29" s="18">
        <v>428772</v>
      </c>
      <c r="B29">
        <v>15</v>
      </c>
      <c r="C29">
        <v>28</v>
      </c>
      <c r="D29">
        <v>30</v>
      </c>
      <c r="E29">
        <v>30</v>
      </c>
      <c r="M29">
        <v>103</v>
      </c>
    </row>
    <row r="30" spans="1:13" x14ac:dyDescent="0.2">
      <c r="A30" s="18">
        <v>428773</v>
      </c>
      <c r="F30">
        <v>35</v>
      </c>
      <c r="G30">
        <v>35</v>
      </c>
      <c r="H30">
        <v>35</v>
      </c>
      <c r="M30">
        <v>105</v>
      </c>
    </row>
    <row r="31" spans="1:13" x14ac:dyDescent="0.2">
      <c r="A31" s="18">
        <v>428774</v>
      </c>
      <c r="B31">
        <v>15</v>
      </c>
      <c r="C31">
        <v>29</v>
      </c>
      <c r="D31">
        <v>30</v>
      </c>
      <c r="E31">
        <v>30</v>
      </c>
      <c r="M31">
        <v>104</v>
      </c>
    </row>
    <row r="32" spans="1:13" x14ac:dyDescent="0.2">
      <c r="A32" s="18">
        <v>428775</v>
      </c>
      <c r="F32">
        <v>35</v>
      </c>
      <c r="G32">
        <v>35</v>
      </c>
      <c r="H32">
        <v>35</v>
      </c>
      <c r="M32">
        <v>105</v>
      </c>
    </row>
    <row r="33" spans="1:13" x14ac:dyDescent="0.2">
      <c r="A33" s="18">
        <v>434761</v>
      </c>
      <c r="B33">
        <v>15</v>
      </c>
      <c r="C33">
        <v>27</v>
      </c>
      <c r="D33">
        <v>30</v>
      </c>
      <c r="E33">
        <v>30</v>
      </c>
      <c r="M33">
        <v>102</v>
      </c>
    </row>
    <row r="34" spans="1:13" x14ac:dyDescent="0.2">
      <c r="A34" s="18">
        <v>475215</v>
      </c>
      <c r="G34">
        <v>5</v>
      </c>
      <c r="H34">
        <v>9</v>
      </c>
      <c r="J34">
        <v>4</v>
      </c>
      <c r="M34">
        <v>18</v>
      </c>
    </row>
    <row r="35" spans="1:13" x14ac:dyDescent="0.2">
      <c r="A35" s="18">
        <v>525572</v>
      </c>
      <c r="B35">
        <v>6</v>
      </c>
      <c r="C35">
        <v>10</v>
      </c>
      <c r="D35">
        <v>15</v>
      </c>
      <c r="F35">
        <v>15</v>
      </c>
      <c r="G35">
        <v>10</v>
      </c>
      <c r="H35">
        <v>10</v>
      </c>
      <c r="I35">
        <v>10</v>
      </c>
      <c r="J35">
        <v>15</v>
      </c>
      <c r="K35">
        <v>15</v>
      </c>
      <c r="L35">
        <v>10</v>
      </c>
      <c r="M35">
        <v>116</v>
      </c>
    </row>
    <row r="36" spans="1:13" x14ac:dyDescent="0.2">
      <c r="A36" s="18">
        <v>525573</v>
      </c>
      <c r="B36">
        <v>10</v>
      </c>
      <c r="D36">
        <v>10</v>
      </c>
      <c r="F36">
        <v>15</v>
      </c>
      <c r="G36">
        <v>15</v>
      </c>
      <c r="H36">
        <v>15</v>
      </c>
      <c r="I36">
        <v>15</v>
      </c>
      <c r="J36">
        <v>15</v>
      </c>
      <c r="K36">
        <v>15</v>
      </c>
      <c r="L36">
        <v>10</v>
      </c>
      <c r="M36">
        <v>120</v>
      </c>
    </row>
    <row r="37" spans="1:13" x14ac:dyDescent="0.2">
      <c r="A37" s="18">
        <v>537986</v>
      </c>
      <c r="B37">
        <v>5</v>
      </c>
      <c r="C37">
        <v>15</v>
      </c>
      <c r="D37">
        <v>15</v>
      </c>
      <c r="E37">
        <v>15</v>
      </c>
      <c r="F37">
        <v>10</v>
      </c>
      <c r="G37">
        <v>10</v>
      </c>
      <c r="H37">
        <v>10</v>
      </c>
      <c r="I37">
        <v>10</v>
      </c>
      <c r="J37">
        <v>10</v>
      </c>
      <c r="K37">
        <v>10</v>
      </c>
      <c r="L37">
        <v>10</v>
      </c>
      <c r="M37">
        <v>120</v>
      </c>
    </row>
    <row r="38" spans="1:13" x14ac:dyDescent="0.2">
      <c r="A38" s="18">
        <v>537987</v>
      </c>
      <c r="B38">
        <v>10</v>
      </c>
      <c r="C38">
        <v>10</v>
      </c>
      <c r="D38">
        <v>15</v>
      </c>
      <c r="E38">
        <v>15</v>
      </c>
      <c r="F38">
        <v>10</v>
      </c>
      <c r="G38">
        <v>10</v>
      </c>
      <c r="H38">
        <v>10</v>
      </c>
      <c r="I38">
        <v>10</v>
      </c>
      <c r="J38">
        <v>10</v>
      </c>
      <c r="K38">
        <v>10</v>
      </c>
      <c r="L38">
        <v>10</v>
      </c>
      <c r="M38">
        <v>120</v>
      </c>
    </row>
    <row r="39" spans="1:13" x14ac:dyDescent="0.2">
      <c r="A39" s="18">
        <v>616552</v>
      </c>
      <c r="B39">
        <v>4</v>
      </c>
      <c r="C39">
        <v>8</v>
      </c>
      <c r="D39">
        <v>4</v>
      </c>
      <c r="F39">
        <v>10</v>
      </c>
      <c r="M39">
        <v>26</v>
      </c>
    </row>
    <row r="40" spans="1:13" x14ac:dyDescent="0.2">
      <c r="A40" s="18">
        <v>437945</v>
      </c>
      <c r="C40">
        <v>15</v>
      </c>
      <c r="D40">
        <v>15</v>
      </c>
      <c r="M40">
        <v>30</v>
      </c>
    </row>
    <row r="41" spans="1:13" s="26" customFormat="1" x14ac:dyDescent="0.2">
      <c r="A41" s="25" t="s">
        <v>242</v>
      </c>
      <c r="B41" s="26">
        <v>404</v>
      </c>
      <c r="C41" s="26">
        <v>626</v>
      </c>
      <c r="D41" s="26">
        <v>690</v>
      </c>
      <c r="E41" s="26">
        <v>538</v>
      </c>
      <c r="F41" s="26">
        <v>403</v>
      </c>
      <c r="G41" s="26">
        <v>260</v>
      </c>
      <c r="H41" s="26">
        <v>297</v>
      </c>
      <c r="I41" s="26">
        <v>80</v>
      </c>
      <c r="J41" s="26">
        <v>89</v>
      </c>
      <c r="K41" s="26">
        <v>94</v>
      </c>
      <c r="L41" s="26">
        <v>55</v>
      </c>
      <c r="M41" s="26">
        <v>3536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topLeftCell="A19" zoomScaleNormal="100" workbookViewId="0">
      <selection activeCell="C2" sqref="C2"/>
    </sheetView>
  </sheetViews>
  <sheetFormatPr defaultRowHeight="12.75" x14ac:dyDescent="0.2"/>
  <cols>
    <col min="1" max="1" width="14.28515625" style="11" customWidth="1"/>
    <col min="2" max="2" width="11.140625" style="11" bestFit="1" customWidth="1"/>
    <col min="3" max="3" width="9" style="11" bestFit="1" customWidth="1"/>
    <col min="4" max="4" width="25.28515625" style="11" bestFit="1" customWidth="1"/>
    <col min="5" max="5" width="9.140625" style="11"/>
    <col min="6" max="6" width="9.140625" style="28"/>
    <col min="7" max="16384" width="9.140625" style="11"/>
  </cols>
  <sheetData>
    <row r="1" spans="1:6" s="12" customFormat="1" x14ac:dyDescent="0.2">
      <c r="A1" s="1" t="s">
        <v>240</v>
      </c>
      <c r="B1" s="1" t="s">
        <v>1</v>
      </c>
      <c r="C1" s="1" t="s">
        <v>4</v>
      </c>
      <c r="D1" s="1" t="s">
        <v>5</v>
      </c>
      <c r="E1" s="1" t="s">
        <v>7</v>
      </c>
      <c r="F1" s="3" t="s">
        <v>8</v>
      </c>
    </row>
    <row r="2" spans="1:6" ht="112.35" customHeight="1" x14ac:dyDescent="0.2">
      <c r="A2" s="10"/>
      <c r="B2" s="10">
        <v>537987</v>
      </c>
      <c r="C2" s="10" t="s">
        <v>35</v>
      </c>
      <c r="D2" s="10" t="s">
        <v>19</v>
      </c>
      <c r="E2" s="10">
        <v>120</v>
      </c>
      <c r="F2" s="27">
        <f>VLOOKUP(B2,'Product details'!B:I,8,0)</f>
        <v>285</v>
      </c>
    </row>
    <row r="3" spans="1:6" ht="112.35" customHeight="1" x14ac:dyDescent="0.2">
      <c r="A3" s="10"/>
      <c r="B3" s="10">
        <v>537986</v>
      </c>
      <c r="C3" s="10" t="s">
        <v>35</v>
      </c>
      <c r="D3" s="10" t="s">
        <v>19</v>
      </c>
      <c r="E3" s="10">
        <v>120</v>
      </c>
      <c r="F3" s="27">
        <f>VLOOKUP(B3,'Product details'!B:I,8,0)</f>
        <v>285</v>
      </c>
    </row>
    <row r="4" spans="1:6" ht="112.35" customHeight="1" x14ac:dyDescent="0.2">
      <c r="A4" s="10"/>
      <c r="B4" s="10">
        <v>525572</v>
      </c>
      <c r="C4" s="10" t="s">
        <v>35</v>
      </c>
      <c r="D4" s="10" t="s">
        <v>19</v>
      </c>
      <c r="E4" s="10">
        <v>116</v>
      </c>
      <c r="F4" s="27">
        <f>VLOOKUP(B4,'Product details'!B:I,8,0)</f>
        <v>285</v>
      </c>
    </row>
    <row r="5" spans="1:6" ht="112.35" customHeight="1" x14ac:dyDescent="0.2">
      <c r="A5" s="10"/>
      <c r="B5" s="10">
        <v>205773</v>
      </c>
      <c r="C5" s="10" t="s">
        <v>18</v>
      </c>
      <c r="D5" s="10" t="s">
        <v>19</v>
      </c>
      <c r="E5" s="10">
        <v>120</v>
      </c>
      <c r="F5" s="27">
        <f>VLOOKUP(B5,'Product details'!B:I,8,0)</f>
        <v>285</v>
      </c>
    </row>
    <row r="6" spans="1:6" ht="112.35" customHeight="1" x14ac:dyDescent="0.2">
      <c r="A6" s="10"/>
      <c r="B6" s="10">
        <v>525573</v>
      </c>
      <c r="C6" s="10" t="s">
        <v>35</v>
      </c>
      <c r="D6" s="10" t="s">
        <v>19</v>
      </c>
      <c r="E6" s="10">
        <v>120</v>
      </c>
      <c r="F6" s="27">
        <f>VLOOKUP(B6,'Product details'!B:I,8,0)</f>
        <v>285</v>
      </c>
    </row>
    <row r="7" spans="1:6" ht="112.35" customHeight="1" x14ac:dyDescent="0.2">
      <c r="A7" s="10"/>
      <c r="B7" s="10">
        <v>205776</v>
      </c>
      <c r="C7" s="10" t="s">
        <v>18</v>
      </c>
      <c r="D7" s="10" t="s">
        <v>19</v>
      </c>
      <c r="E7" s="10">
        <v>119</v>
      </c>
      <c r="F7" s="27">
        <f>VLOOKUP(B7,'Product details'!B:I,8,0)</f>
        <v>285</v>
      </c>
    </row>
    <row r="8" spans="1:6" ht="112.35" customHeight="1" x14ac:dyDescent="0.2">
      <c r="A8" s="10"/>
      <c r="B8" s="10">
        <v>154735</v>
      </c>
      <c r="C8" s="10" t="s">
        <v>18</v>
      </c>
      <c r="D8" s="10" t="s">
        <v>19</v>
      </c>
      <c r="E8" s="10">
        <v>120</v>
      </c>
      <c r="F8" s="27">
        <f>VLOOKUP(B8,'Product details'!B:I,8,0)</f>
        <v>285</v>
      </c>
    </row>
    <row r="9" spans="1:6" ht="112.35" customHeight="1" x14ac:dyDescent="0.2">
      <c r="A9" s="10"/>
      <c r="B9" s="10">
        <v>378807</v>
      </c>
      <c r="C9" s="10" t="s">
        <v>35</v>
      </c>
      <c r="D9" s="10" t="s">
        <v>19</v>
      </c>
      <c r="E9" s="10">
        <v>120</v>
      </c>
      <c r="F9" s="27">
        <f>VLOOKUP(B9,'Product details'!B:I,8,0)</f>
        <v>285</v>
      </c>
    </row>
    <row r="10" spans="1:6" ht="112.35" customHeight="1" x14ac:dyDescent="0.2">
      <c r="A10" s="10"/>
      <c r="B10" s="10">
        <v>154726</v>
      </c>
      <c r="C10" s="10" t="s">
        <v>18</v>
      </c>
      <c r="D10" s="10" t="s">
        <v>19</v>
      </c>
      <c r="E10" s="10">
        <v>120</v>
      </c>
      <c r="F10" s="27">
        <f>VLOOKUP(B10,'Product details'!B:I,8,0)</f>
        <v>285</v>
      </c>
    </row>
    <row r="11" spans="1:6" ht="112.35" customHeight="1" x14ac:dyDescent="0.2">
      <c r="A11" s="10"/>
      <c r="B11" s="10">
        <v>428775</v>
      </c>
      <c r="C11" s="10" t="s">
        <v>30</v>
      </c>
      <c r="D11" s="10" t="s">
        <v>19</v>
      </c>
      <c r="E11" s="10">
        <v>105</v>
      </c>
      <c r="F11" s="27">
        <f>VLOOKUP(B11,'Product details'!B:I,8,0)</f>
        <v>285</v>
      </c>
    </row>
    <row r="12" spans="1:6" ht="112.35" customHeight="1" x14ac:dyDescent="0.2">
      <c r="A12" s="10"/>
      <c r="B12" s="10">
        <v>378817</v>
      </c>
      <c r="C12" s="10" t="s">
        <v>30</v>
      </c>
      <c r="D12" s="10" t="s">
        <v>19</v>
      </c>
      <c r="E12" s="10">
        <v>105</v>
      </c>
      <c r="F12" s="27">
        <f>VLOOKUP(B12,'Product details'!B:I,8,0)</f>
        <v>285</v>
      </c>
    </row>
    <row r="13" spans="1:6" ht="112.35" customHeight="1" x14ac:dyDescent="0.2">
      <c r="A13" s="10"/>
      <c r="B13" s="10">
        <v>288605</v>
      </c>
      <c r="C13" s="10" t="s">
        <v>30</v>
      </c>
      <c r="D13" s="10" t="s">
        <v>19</v>
      </c>
      <c r="E13" s="10">
        <v>118</v>
      </c>
      <c r="F13" s="27">
        <f>VLOOKUP(B13,'Product details'!B:I,8,0)</f>
        <v>285</v>
      </c>
    </row>
    <row r="14" spans="1:6" ht="112.35" customHeight="1" x14ac:dyDescent="0.2">
      <c r="A14" s="10"/>
      <c r="B14" s="10">
        <v>154730</v>
      </c>
      <c r="C14" s="10" t="s">
        <v>18</v>
      </c>
      <c r="D14" s="10" t="s">
        <v>19</v>
      </c>
      <c r="E14" s="10">
        <v>117</v>
      </c>
      <c r="F14" s="27">
        <f>VLOOKUP(B14,'Product details'!B:I,8,0)</f>
        <v>285</v>
      </c>
    </row>
    <row r="15" spans="1:6" ht="112.35" customHeight="1" x14ac:dyDescent="0.2">
      <c r="A15" s="10"/>
      <c r="B15" s="10">
        <v>378808</v>
      </c>
      <c r="C15" s="10" t="s">
        <v>35</v>
      </c>
      <c r="D15" s="10" t="s">
        <v>19</v>
      </c>
      <c r="E15" s="10">
        <v>110</v>
      </c>
      <c r="F15" s="27">
        <f>VLOOKUP(B15,'Product details'!B:I,8,0)</f>
        <v>285</v>
      </c>
    </row>
    <row r="16" spans="1:6" ht="112.35" customHeight="1" x14ac:dyDescent="0.2">
      <c r="A16" s="10"/>
      <c r="B16" s="10">
        <v>288604</v>
      </c>
      <c r="C16" s="10" t="s">
        <v>30</v>
      </c>
      <c r="D16" s="10" t="s">
        <v>19</v>
      </c>
      <c r="E16" s="10">
        <v>116</v>
      </c>
      <c r="F16" s="27">
        <f>VLOOKUP(B16,'Product details'!B:I,8,0)</f>
        <v>285</v>
      </c>
    </row>
    <row r="17" spans="1:6" ht="112.35" customHeight="1" x14ac:dyDescent="0.2">
      <c r="A17" s="10"/>
      <c r="B17" s="10">
        <v>288599</v>
      </c>
      <c r="C17" s="10" t="s">
        <v>35</v>
      </c>
      <c r="D17" s="10" t="s">
        <v>19</v>
      </c>
      <c r="E17" s="10">
        <v>110</v>
      </c>
      <c r="F17" s="27">
        <f>VLOOKUP(B17,'Product details'!B:I,8,0)</f>
        <v>285</v>
      </c>
    </row>
    <row r="18" spans="1:6" ht="112.35" customHeight="1" x14ac:dyDescent="0.2">
      <c r="A18" s="10"/>
      <c r="B18" s="10">
        <v>428773</v>
      </c>
      <c r="C18" s="10" t="s">
        <v>30</v>
      </c>
      <c r="D18" s="10" t="s">
        <v>19</v>
      </c>
      <c r="E18" s="10">
        <v>105</v>
      </c>
      <c r="F18" s="27">
        <f>VLOOKUP(B18,'Product details'!B:I,8,0)</f>
        <v>285</v>
      </c>
    </row>
    <row r="19" spans="1:6" ht="112.35" customHeight="1" x14ac:dyDescent="0.2">
      <c r="A19" s="10"/>
      <c r="B19" s="10">
        <v>428774</v>
      </c>
      <c r="C19" s="10" t="s">
        <v>35</v>
      </c>
      <c r="D19" s="10" t="s">
        <v>19</v>
      </c>
      <c r="E19" s="10">
        <v>104</v>
      </c>
      <c r="F19" s="27">
        <f>VLOOKUP(B19,'Product details'!B:I,8,0)</f>
        <v>285</v>
      </c>
    </row>
    <row r="20" spans="1:6" ht="112.35" customHeight="1" x14ac:dyDescent="0.2">
      <c r="A20" s="10"/>
      <c r="B20" s="10">
        <v>428772</v>
      </c>
      <c r="C20" s="10" t="s">
        <v>35</v>
      </c>
      <c r="D20" s="10" t="s">
        <v>19</v>
      </c>
      <c r="E20" s="10">
        <v>103</v>
      </c>
      <c r="F20" s="27">
        <f>VLOOKUP(B20,'Product details'!B:I,8,0)</f>
        <v>285</v>
      </c>
    </row>
    <row r="21" spans="1:6" ht="112.35" customHeight="1" x14ac:dyDescent="0.2">
      <c r="A21" s="10"/>
      <c r="B21" s="10">
        <v>288603</v>
      </c>
      <c r="C21" s="10" t="s">
        <v>35</v>
      </c>
      <c r="D21" s="10" t="s">
        <v>19</v>
      </c>
      <c r="E21" s="10">
        <v>101</v>
      </c>
      <c r="F21" s="27">
        <f>VLOOKUP(B21,'Product details'!B:I,8,0)</f>
        <v>285</v>
      </c>
    </row>
    <row r="22" spans="1:6" ht="112.35" customHeight="1" x14ac:dyDescent="0.2">
      <c r="A22" s="10"/>
      <c r="B22" s="10">
        <v>428770</v>
      </c>
      <c r="C22" s="10" t="s">
        <v>35</v>
      </c>
      <c r="D22" s="10" t="s">
        <v>19</v>
      </c>
      <c r="E22" s="10">
        <v>103</v>
      </c>
      <c r="F22" s="27">
        <f>VLOOKUP(B22,'Product details'!B:I,8,0)</f>
        <v>285</v>
      </c>
    </row>
    <row r="23" spans="1:6" ht="112.35" customHeight="1" x14ac:dyDescent="0.2">
      <c r="A23" s="10"/>
      <c r="B23" s="10">
        <v>428766</v>
      </c>
      <c r="C23" s="10" t="s">
        <v>35</v>
      </c>
      <c r="D23" s="10" t="s">
        <v>19</v>
      </c>
      <c r="E23" s="10">
        <v>112</v>
      </c>
      <c r="F23" s="27">
        <f>VLOOKUP(B23,'Product details'!B:I,8,0)</f>
        <v>285</v>
      </c>
    </row>
    <row r="24" spans="1:6" ht="112.35" customHeight="1" x14ac:dyDescent="0.2">
      <c r="A24" s="10"/>
      <c r="B24" s="10">
        <v>428768</v>
      </c>
      <c r="C24" s="10" t="s">
        <v>35</v>
      </c>
      <c r="D24" s="10" t="s">
        <v>19</v>
      </c>
      <c r="E24" s="10">
        <v>112</v>
      </c>
      <c r="F24" s="27">
        <f>VLOOKUP(B24,'Product details'!B:I,8,0)</f>
        <v>285</v>
      </c>
    </row>
    <row r="25" spans="1:6" ht="112.35" customHeight="1" x14ac:dyDescent="0.2">
      <c r="A25" s="10"/>
      <c r="B25" s="10">
        <v>154736</v>
      </c>
      <c r="C25" s="10" t="s">
        <v>18</v>
      </c>
      <c r="D25" s="10" t="s">
        <v>19</v>
      </c>
      <c r="E25" s="10">
        <v>98</v>
      </c>
      <c r="F25" s="27">
        <f>VLOOKUP(B25,'Product details'!B:I,8,0)</f>
        <v>285</v>
      </c>
    </row>
    <row r="26" spans="1:6" ht="112.35" customHeight="1" x14ac:dyDescent="0.2">
      <c r="A26" s="10"/>
      <c r="B26" s="10">
        <v>434761</v>
      </c>
      <c r="C26" s="10" t="s">
        <v>35</v>
      </c>
      <c r="D26" s="10" t="s">
        <v>19</v>
      </c>
      <c r="E26" s="10">
        <v>102</v>
      </c>
      <c r="F26" s="27">
        <f>VLOOKUP(B26,'Product details'!B:I,8,0)</f>
        <v>285</v>
      </c>
    </row>
    <row r="27" spans="1:6" ht="112.35" customHeight="1" x14ac:dyDescent="0.2">
      <c r="A27" s="10"/>
      <c r="B27" s="10">
        <v>378818</v>
      </c>
      <c r="C27" s="10" t="s">
        <v>35</v>
      </c>
      <c r="D27" s="10" t="s">
        <v>19</v>
      </c>
      <c r="E27" s="10">
        <v>114</v>
      </c>
      <c r="F27" s="27">
        <f>VLOOKUP(B27,'Product details'!B:I,8,0)</f>
        <v>285</v>
      </c>
    </row>
    <row r="28" spans="1:6" ht="112.35" customHeight="1" x14ac:dyDescent="0.2">
      <c r="A28" s="10"/>
      <c r="B28" s="10">
        <v>378816</v>
      </c>
      <c r="C28" s="10" t="s">
        <v>35</v>
      </c>
      <c r="D28" s="10" t="s">
        <v>19</v>
      </c>
      <c r="E28" s="10">
        <v>108</v>
      </c>
      <c r="F28" s="27">
        <f>VLOOKUP(B28,'Product details'!B:I,8,0)</f>
        <v>285</v>
      </c>
    </row>
    <row r="29" spans="1:6" ht="112.35" customHeight="1" x14ac:dyDescent="0.2">
      <c r="A29" s="10"/>
      <c r="B29" s="10">
        <v>205771</v>
      </c>
      <c r="C29" s="10" t="s">
        <v>18</v>
      </c>
      <c r="D29" s="10" t="s">
        <v>19</v>
      </c>
      <c r="E29" s="10">
        <v>74</v>
      </c>
      <c r="F29" s="27">
        <f>VLOOKUP(B29,'Product details'!B:I,8,0)</f>
        <v>285</v>
      </c>
    </row>
    <row r="30" spans="1:6" ht="112.35" customHeight="1" x14ac:dyDescent="0.2">
      <c r="A30" s="10"/>
      <c r="B30" s="10">
        <v>205765</v>
      </c>
      <c r="C30" s="10" t="s">
        <v>18</v>
      </c>
      <c r="D30" s="10" t="s">
        <v>19</v>
      </c>
      <c r="E30" s="10">
        <v>65</v>
      </c>
      <c r="F30" s="27">
        <f>VLOOKUP(B30,'Product details'!B:I,8,0)</f>
        <v>285</v>
      </c>
    </row>
    <row r="31" spans="1:6" ht="112.35" customHeight="1" x14ac:dyDescent="0.2">
      <c r="A31" s="10"/>
      <c r="B31" s="10">
        <v>428764</v>
      </c>
      <c r="C31" s="10" t="s">
        <v>35</v>
      </c>
      <c r="D31" s="10" t="s">
        <v>19</v>
      </c>
      <c r="E31" s="10">
        <v>64</v>
      </c>
      <c r="F31" s="27">
        <f>VLOOKUP(B31,'Product details'!B:I,8,0)</f>
        <v>285</v>
      </c>
    </row>
    <row r="32" spans="1:6" ht="112.35" customHeight="1" x14ac:dyDescent="0.2">
      <c r="A32" s="10"/>
      <c r="B32" s="10">
        <v>205767</v>
      </c>
      <c r="C32" s="10" t="s">
        <v>18</v>
      </c>
      <c r="D32" s="10" t="s">
        <v>19</v>
      </c>
      <c r="E32" s="10">
        <v>63</v>
      </c>
      <c r="F32" s="27">
        <f>VLOOKUP(B32,'Product details'!B:I,8,0)</f>
        <v>285</v>
      </c>
    </row>
    <row r="33" spans="1:6" ht="112.35" customHeight="1" x14ac:dyDescent="0.2">
      <c r="A33" s="10"/>
      <c r="B33" s="10">
        <v>205774</v>
      </c>
      <c r="C33" s="10" t="s">
        <v>18</v>
      </c>
      <c r="D33" s="10" t="s">
        <v>19</v>
      </c>
      <c r="E33" s="10">
        <v>53</v>
      </c>
      <c r="F33" s="27">
        <f>VLOOKUP(B33,'Product details'!B:I,8,0)</f>
        <v>285</v>
      </c>
    </row>
    <row r="34" spans="1:6" ht="112.35" customHeight="1" x14ac:dyDescent="0.2">
      <c r="A34" s="10"/>
      <c r="B34" s="10">
        <v>205770</v>
      </c>
      <c r="C34" s="10" t="s">
        <v>18</v>
      </c>
      <c r="D34" s="10" t="s">
        <v>19</v>
      </c>
      <c r="E34" s="10">
        <v>51</v>
      </c>
      <c r="F34" s="27">
        <f>VLOOKUP(B34,'Product details'!B:I,8,0)</f>
        <v>285</v>
      </c>
    </row>
    <row r="35" spans="1:6" ht="112.35" customHeight="1" x14ac:dyDescent="0.2">
      <c r="A35" s="10"/>
      <c r="B35" s="10">
        <v>205777</v>
      </c>
      <c r="C35" s="10" t="s">
        <v>18</v>
      </c>
      <c r="D35" s="10" t="s">
        <v>19</v>
      </c>
      <c r="E35" s="10">
        <v>43</v>
      </c>
      <c r="F35" s="27">
        <f>VLOOKUP(B35,'Product details'!B:I,8,0)</f>
        <v>285</v>
      </c>
    </row>
    <row r="36" spans="1:6" ht="112.35" customHeight="1" x14ac:dyDescent="0.2">
      <c r="A36" s="10"/>
      <c r="B36" s="10">
        <v>378814</v>
      </c>
      <c r="C36" s="10" t="s">
        <v>35</v>
      </c>
      <c r="D36" s="10" t="s">
        <v>19</v>
      </c>
      <c r="E36" s="10">
        <v>31</v>
      </c>
      <c r="F36" s="27">
        <f>VLOOKUP(B36,'Product details'!B:I,8,0)</f>
        <v>285</v>
      </c>
    </row>
    <row r="37" spans="1:6" ht="112.35" customHeight="1" x14ac:dyDescent="0.2">
      <c r="A37" s="10"/>
      <c r="B37" s="10">
        <v>616552</v>
      </c>
      <c r="C37" s="10" t="s">
        <v>30</v>
      </c>
      <c r="D37" s="10" t="s">
        <v>19</v>
      </c>
      <c r="E37" s="10">
        <v>26</v>
      </c>
      <c r="F37" s="27">
        <f>VLOOKUP(B37,'Product details'!B:I,8,0)</f>
        <v>285</v>
      </c>
    </row>
    <row r="38" spans="1:6" ht="112.35" customHeight="1" x14ac:dyDescent="0.2">
      <c r="A38" s="10"/>
      <c r="B38" s="10">
        <v>475215</v>
      </c>
      <c r="C38" s="10" t="s">
        <v>35</v>
      </c>
      <c r="D38" s="10" t="s">
        <v>19</v>
      </c>
      <c r="E38" s="10">
        <v>18</v>
      </c>
      <c r="F38" s="27">
        <f>VLOOKUP(B38,'Product details'!B:I,8,0)</f>
        <v>280</v>
      </c>
    </row>
    <row r="39" spans="1:6" ht="112.35" customHeight="1" x14ac:dyDescent="0.2">
      <c r="A39" s="10"/>
      <c r="B39" s="10">
        <v>437945</v>
      </c>
      <c r="C39" s="10" t="s">
        <v>35</v>
      </c>
      <c r="D39" s="10" t="s">
        <v>19</v>
      </c>
      <c r="E39" s="10">
        <v>30</v>
      </c>
      <c r="F39" s="27">
        <f>VLOOKUP(B39,'Product details'!B:I,8,0)</f>
        <v>285</v>
      </c>
    </row>
  </sheetData>
  <autoFilter ref="A1:F38" xr:uid="{00000000-0009-0000-0000-000003000000}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Product details</vt:lpstr>
      <vt:lpstr>Split Size</vt:lpstr>
      <vt:lpstr>Photos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UserPB</cp:lastModifiedBy>
  <dcterms:created xsi:type="dcterms:W3CDTF">2023-03-14T15:09:04Z</dcterms:created>
  <dcterms:modified xsi:type="dcterms:W3CDTF">2023-05-31T12:30:49Z</dcterms:modified>
</cp:coreProperties>
</file>